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<sst xmlns="http://schemas.openxmlformats.org/spreadsheetml/2006/main" count="168" uniqueCount="126">
  <si>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</si>
  <si>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</si>
  <si>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</si>
  <si>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</si>
  <si>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</si>
  <si>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</si>
  <si>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</si>
  <si>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</si>
  <si>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</si>
  <si>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</si>
  <si>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</si>
  <si>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</si>
  <si>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</si>
  <si>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</si>
  <si>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</si>
  <si>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</si>
  <si>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</si>
  <si>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</si>
  <si>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</si>
  <si>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</si>
  <si>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</si>
  <si>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</si>
  <si>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</si>
  <si>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</si>
  <si>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</si>
  <si>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</si>
  <si>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</si>
  <si>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</si>
  <si>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</si>
  <si>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</si>
  <si>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</si>
  <si>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</si>
  <si>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</si>
  <si>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</si>
  <si>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</si>
  <si>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</si>
  <si>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</si>
  <si>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</si>
  <si>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</si>
  <si>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</si>
  <si>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</si>
  <si>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</si>
  <si>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</si>
  <si>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</si>
  <si>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</si>
  <si>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</si>
  <si>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</si>
  <si>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</si>
  <si>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</si>
  <si>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</si>
  <si>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</si>
  <si>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</si>
  <si>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</si>
  <si>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</si>
  <si>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</si>
  <si>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</si>
  <si>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</si>
  <si>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</si>
  <si>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</si>
  <si>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</si>
  <si>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</si>
  <si>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</si>
  <si>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</si>
  <si>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</si>
  <si>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</si>
  <si>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</si>
  <si>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</si>
  <si>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</si>
  <si>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</si>
  <si>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</si>
  <si>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</si>
  <si>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</si>
  <si>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</si>
  <si>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</si>
  <si>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</si>
  <si>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</si>
  <si>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</si>
  <si>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</si>
  <si>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</si>
  <si>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</si>
  <si>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</si>
  <si>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</si>
  <si>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</si>
  <si>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</si>
  <si>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</si>
  <si>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</si>
  <si>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</si>
  <si>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</si>
  <si>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</si>
  <si>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</si>
  <si>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</si>
  <si>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</si>
  <si>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</si>
  <si>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</si>
  <si>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</si>
  <si>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</si>
  <si>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</si>
  <si>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</si>
  <si>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</si>
  <si>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</si>
  <si>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</si>
  <si>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</si>
  <si>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</si>
  <si>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</si>
  <si>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</si>
  <si>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</si>
  <si>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</si>
  <si>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</si>
  <si>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</si>
  <si>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УСЬОГО (сума рядків 10, 22, 24, 26)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</si>
  <si>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</si>
  <si>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</si>
  <si>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</si>
  <si>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</si>
  <si>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за дев'ять місяців 2019 року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</si>
  <si>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</si>
  <si>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</si>
  <si>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</si>
  <si>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</si>
  <si>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</si>
  <si>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</si>
  <si>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</si>
  <si>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</si>
  <si>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</si>
  <si>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</si>
  <si>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22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</si>
</sst>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4" t="s">
        <v>49</v>
      </c>
      <c r="C3" s="94"/>
      <c r="D3" s="94"/>
      <c r="E3" s="94"/>
      <c r="F3" s="94"/>
      <c r="G3" s="94"/>
      <c r="H3" s="94"/>
    </row>
    <row r="4" spans="2:8" ht="14.25" customHeight="1">
      <c r="B4" s="94"/>
      <c r="C4" s="94"/>
      <c r="D4" s="94"/>
      <c r="E4" s="94"/>
      <c r="F4" s="94"/>
      <c r="G4" s="94"/>
      <c r="H4" s="94"/>
    </row>
    <row r="5" spans="2:8" ht="18.75" customHeight="1">
      <c r="B5" s="95" t="s">
        <v>114</v>
      </c>
      <c r="C5" s="95"/>
      <c r="D5" s="95"/>
      <c r="E5" s="95"/>
      <c r="F5" s="95"/>
      <c r="G5" s="95"/>
      <c r="H5" s="95"/>
    </row>
    <row r="6" spans="2:8" ht="18.75" customHeight="1">
      <c r="B6" s="15"/>
      <c r="C6" s="95"/>
      <c r="D6" s="95"/>
      <c r="E6" s="95"/>
      <c r="F6" s="95"/>
      <c r="G6" s="9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6" t="s">
        <v>9</v>
      </c>
      <c r="C12" s="97"/>
      <c r="D12" s="98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00" t="s">
        <v>85</v>
      </c>
      <c r="C14" s="101"/>
      <c r="D14" s="102"/>
      <c r="E14" s="107" t="s">
        <v>48</v>
      </c>
      <c r="F14" s="23"/>
      <c r="G14" s="19"/>
    </row>
    <row r="15" spans="1:7" ht="12.75" customHeight="1">
      <c r="A15" s="29"/>
      <c r="B15" s="100"/>
      <c r="C15" s="101"/>
      <c r="D15" s="102"/>
      <c r="E15" s="107"/>
      <c r="G15" s="20" t="s">
        <v>11</v>
      </c>
    </row>
    <row r="16" spans="1:8" ht="12.75" customHeight="1">
      <c r="A16" s="29"/>
      <c r="B16" s="100"/>
      <c r="C16" s="101"/>
      <c r="D16" s="102"/>
      <c r="E16" s="107"/>
      <c r="F16" s="99" t="s">
        <v>12</v>
      </c>
      <c r="G16" s="99"/>
      <c r="H16" s="99"/>
    </row>
    <row r="17" spans="1:8" ht="12.75" customHeight="1">
      <c r="A17" s="29"/>
      <c r="B17" s="100"/>
      <c r="C17" s="101"/>
      <c r="D17" s="102"/>
      <c r="E17" s="107"/>
      <c r="F17" s="111" t="s">
        <v>95</v>
      </c>
      <c r="G17" s="112"/>
      <c r="H17" s="112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00"/>
      <c r="C19" s="101"/>
      <c r="D19" s="102"/>
      <c r="E19" s="107"/>
      <c r="F19" s="113"/>
      <c r="G19" s="113"/>
      <c r="H19" s="113"/>
    </row>
    <row r="20" spans="1:8" ht="12.75" customHeight="1">
      <c r="A20" s="29"/>
      <c r="B20" s="100"/>
      <c r="C20" s="101"/>
      <c r="D20" s="102"/>
      <c r="E20" s="107"/>
      <c r="F20" s="99"/>
      <c r="G20" s="99"/>
      <c r="H20" s="99"/>
    </row>
    <row r="21" spans="1:8" ht="12.75" customHeight="1">
      <c r="A21" s="29"/>
      <c r="B21" s="100"/>
      <c r="C21" s="101"/>
      <c r="D21" s="102"/>
      <c r="E21" s="107"/>
      <c r="F21" s="99"/>
      <c r="G21" s="99"/>
      <c r="H21" s="99"/>
    </row>
    <row r="22" spans="1:8" ht="12.75" customHeight="1">
      <c r="A22" s="29"/>
      <c r="B22" s="100"/>
      <c r="C22" s="101"/>
      <c r="D22" s="102"/>
      <c r="E22" s="107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7" t="s">
        <v>14</v>
      </c>
      <c r="C36" s="118"/>
      <c r="D36" s="105" t="s">
        <v>115</v>
      </c>
      <c r="E36" s="105"/>
      <c r="F36" s="105"/>
      <c r="G36" s="105"/>
      <c r="H36" s="106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3" t="s">
        <v>116</v>
      </c>
      <c r="E38" s="103"/>
      <c r="F38" s="103"/>
      <c r="G38" s="103"/>
      <c r="H38" s="104"/>
      <c r="I38" s="23"/>
    </row>
    <row r="39" spans="1:9" ht="12.75" customHeight="1">
      <c r="A39" s="29"/>
      <c r="B39" s="22"/>
      <c r="C39" s="23"/>
      <c r="D39" s="103"/>
      <c r="E39" s="103"/>
      <c r="F39" s="103"/>
      <c r="G39" s="103"/>
      <c r="H39" s="104"/>
      <c r="I39" s="23"/>
    </row>
    <row r="40" spans="1:8" ht="12.75" customHeight="1">
      <c r="A40" s="29"/>
      <c r="B40" s="119"/>
      <c r="C40" s="120"/>
      <c r="D40" s="120"/>
      <c r="E40" s="120"/>
      <c r="F40" s="120"/>
      <c r="G40" s="120"/>
      <c r="H40" s="121"/>
    </row>
    <row r="41" spans="1:8" ht="12.75" customHeight="1">
      <c r="A41" s="29"/>
      <c r="B41" s="114" t="s">
        <v>16</v>
      </c>
      <c r="C41" s="115"/>
      <c r="D41" s="115"/>
      <c r="E41" s="115"/>
      <c r="F41" s="115"/>
      <c r="G41" s="115"/>
      <c r="H41" s="116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8"/>
      <c r="C43" s="109"/>
      <c r="D43" s="109"/>
      <c r="E43" s="109"/>
      <c r="F43" s="109"/>
      <c r="G43" s="109"/>
      <c r="H43" s="110"/>
      <c r="I43" s="23"/>
    </row>
    <row r="44" spans="1:9" ht="12.75" customHeight="1">
      <c r="A44" s="29"/>
      <c r="B44" s="114" t="s">
        <v>17</v>
      </c>
      <c r="C44" s="115"/>
      <c r="D44" s="115"/>
      <c r="E44" s="115"/>
      <c r="F44" s="115"/>
      <c r="G44" s="115"/>
      <c r="H44" s="116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&amp;L5A6FF6C2&amp;C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354</v>
      </c>
      <c r="F5" s="74">
        <v>229</v>
      </c>
      <c r="G5" s="74">
        <v>213</v>
      </c>
      <c r="H5" s="86" t="s">
        <v>33</v>
      </c>
      <c r="I5" s="74">
        <v>141</v>
      </c>
      <c r="J5" s="74"/>
      <c r="K5" s="83">
        <f>E5-F5</f>
        <v>125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212</v>
      </c>
      <c r="F6" s="74">
        <v>177</v>
      </c>
      <c r="G6" s="74">
        <v>145</v>
      </c>
      <c r="H6" s="74">
        <v>46</v>
      </c>
      <c r="I6" s="74">
        <v>67</v>
      </c>
      <c r="J6" s="74"/>
      <c r="K6" s="83">
        <f>E6-F6</f>
        <v>35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375</v>
      </c>
      <c r="F7" s="74">
        <v>358</v>
      </c>
      <c r="G7" s="74">
        <v>360</v>
      </c>
      <c r="H7" s="74">
        <v>93</v>
      </c>
      <c r="I7" s="74">
        <v>15</v>
      </c>
      <c r="J7" s="74"/>
      <c r="K7" s="83">
        <f>E7-F7</f>
        <v>17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1</v>
      </c>
      <c r="F8" s="74">
        <v>1</v>
      </c>
      <c r="G8" s="74"/>
      <c r="H8" s="74"/>
      <c r="I8" s="74">
        <v>1</v>
      </c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556</v>
      </c>
      <c r="F9" s="74">
        <v>556</v>
      </c>
      <c r="G9" s="74">
        <v>551</v>
      </c>
      <c r="H9" s="74">
        <v>516</v>
      </c>
      <c r="I9" s="74">
        <v>5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1217</v>
      </c>
      <c r="F10" s="74">
        <v>1217</v>
      </c>
      <c r="G10" s="74">
        <v>1217</v>
      </c>
      <c r="H10" s="74">
        <v>1025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>
        <v>1</v>
      </c>
      <c r="F11" s="74">
        <v>1</v>
      </c>
      <c r="G11" s="74">
        <v>1</v>
      </c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2716</v>
      </c>
      <c r="F14" s="75">
        <f>SUM(F5:F13)</f>
        <v>2539</v>
      </c>
      <c r="G14" s="75">
        <f>SUM(G5:G13)</f>
        <v>2487</v>
      </c>
      <c r="H14" s="75">
        <f>SUM(H5:H13)</f>
        <v>1680</v>
      </c>
      <c r="I14" s="75">
        <f>SUM(I5:I13)</f>
        <v>229</v>
      </c>
      <c r="J14" s="75">
        <f>SUM(J5:J13)</f>
        <v>0</v>
      </c>
      <c r="K14" s="83">
        <f>E14-F14</f>
        <v>177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3</v>
      </c>
      <c r="F18" s="87">
        <v>3</v>
      </c>
      <c r="G18" s="87">
        <v>3</v>
      </c>
      <c r="H18" s="87">
        <v>3</v>
      </c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983</v>
      </c>
      <c r="F19" s="76">
        <v>784</v>
      </c>
      <c r="G19" s="76">
        <v>816</v>
      </c>
      <c r="H19" s="76">
        <v>304</v>
      </c>
      <c r="I19" s="76">
        <v>167</v>
      </c>
      <c r="J19" s="76"/>
      <c r="K19" s="83">
        <f>E19-F19</f>
        <v>199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399</v>
      </c>
      <c r="F20" s="76">
        <v>344</v>
      </c>
      <c r="G20" s="76">
        <v>344</v>
      </c>
      <c r="H20" s="76">
        <v>124</v>
      </c>
      <c r="I20" s="76">
        <v>55</v>
      </c>
      <c r="J20" s="76"/>
      <c r="K20" s="83">
        <f>E20-F20</f>
        <v>55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8</v>
      </c>
      <c r="F22" s="76">
        <v>3</v>
      </c>
      <c r="G22" s="76">
        <v>5</v>
      </c>
      <c r="H22" s="76"/>
      <c r="I22" s="76">
        <v>3</v>
      </c>
      <c r="J22" s="74"/>
      <c r="K22" s="83">
        <f>E22-F22</f>
        <v>5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35</v>
      </c>
      <c r="F24" s="82">
        <v>35</v>
      </c>
      <c r="G24" s="82">
        <v>35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6</v>
      </c>
      <c r="F25" s="76">
        <v>6</v>
      </c>
      <c r="G25" s="76">
        <v>6</v>
      </c>
      <c r="H25" s="76">
        <v>5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1434</v>
      </c>
      <c r="F26" s="77">
        <f>SUM(F15:F25)</f>
        <v>1175</v>
      </c>
      <c r="G26" s="77">
        <f>SUM(G15:G25)</f>
        <v>1209</v>
      </c>
      <c r="H26" s="77">
        <f>SUM(H15:H25)</f>
        <v>436</v>
      </c>
      <c r="I26" s="77">
        <f>SUM(I15:I25)</f>
        <v>225</v>
      </c>
      <c r="J26" s="77">
        <f>SUM(J15:J25)</f>
        <v>0</v>
      </c>
      <c r="K26" s="83">
        <f>E26-F26</f>
        <v>259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490</v>
      </c>
      <c r="F27" s="76">
        <v>465</v>
      </c>
      <c r="G27" s="76">
        <v>441</v>
      </c>
      <c r="H27" s="76">
        <v>177</v>
      </c>
      <c r="I27" s="76">
        <v>49</v>
      </c>
      <c r="J27" s="74"/>
      <c r="K27" s="83">
        <f>E27-F27</f>
        <v>25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22</v>
      </c>
      <c r="F28" s="80">
        <v>22</v>
      </c>
      <c r="G28" s="80">
        <v>18</v>
      </c>
      <c r="H28" s="81" t="s">
        <v>33</v>
      </c>
      <c r="I28" s="80">
        <v>4</v>
      </c>
      <c r="J28" s="74"/>
      <c r="K28" s="83">
        <f>E28-F28</f>
        <v>0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109</v>
      </c>
      <c r="B31" s="145"/>
      <c r="C31" s="146"/>
      <c r="D31" s="35">
        <v>27</v>
      </c>
      <c r="E31" s="78">
        <f>E14+E26+E27+E30</f>
        <v>4640</v>
      </c>
      <c r="F31" s="78">
        <f>F14+F26+F27+F30</f>
        <v>4179</v>
      </c>
      <c r="G31" s="78">
        <f>G14+G26+G27+G30</f>
        <v>4137</v>
      </c>
      <c r="H31" s="78">
        <f>H14+H26+H27</f>
        <v>2293</v>
      </c>
      <c r="I31" s="78">
        <f>I14+I26+I27+I30</f>
        <v>503</v>
      </c>
      <c r="J31" s="78">
        <f>J14+J26+J27+J30</f>
        <v>0</v>
      </c>
      <c r="K31" s="83">
        <f>E31-F31</f>
        <v>461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&amp;L5A6FF6C2&amp;CФорма № 2-азс, Підрозділ: Рівненський апеляційний суд, 
Початок періоду: 01.01.2019, Кінець періоду: 30.09.2019&amp;R&amp;P</oddFooter>
  </headerFooter>
  <ignoredErrors>
    <ignoredError sqref="F31:G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123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65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225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44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49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96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52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3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10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41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5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7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4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67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1135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22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398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142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245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122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53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2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746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455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7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29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500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27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231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160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17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110</v>
      </c>
      <c r="B41" s="176"/>
      <c r="C41" s="176"/>
      <c r="D41" s="176"/>
      <c r="E41" s="176"/>
      <c r="F41" s="176"/>
      <c r="G41" s="177"/>
      <c r="H41" s="46">
        <v>38</v>
      </c>
      <c r="I41" s="84">
        <v>23</v>
      </c>
    </row>
    <row r="42" spans="1:9" ht="14.25" customHeight="1">
      <c r="A42" s="231" t="s">
        <v>111</v>
      </c>
      <c r="B42" s="232"/>
      <c r="C42" s="232"/>
      <c r="D42" s="232"/>
      <c r="E42" s="232"/>
      <c r="F42" s="232"/>
      <c r="G42" s="233"/>
      <c r="H42" s="46">
        <v>39</v>
      </c>
      <c r="I42" s="84">
        <v>13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112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113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2332</v>
      </c>
      <c r="F47" s="84">
        <v>155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1115</v>
      </c>
      <c r="F48" s="84">
        <v>94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440</v>
      </c>
      <c r="F49" s="84">
        <v>1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&amp;L5A6FF6C2&amp;CФорма № 2-азс, Підрозділ: Рівненський апеляційний суд,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98.99497487437186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318.2307692307692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356.9230769230769</v>
      </c>
    </row>
    <row r="10" spans="1:4" ht="16.5" customHeight="1">
      <c r="A10" s="191" t="s">
        <v>29</v>
      </c>
      <c r="B10" s="193"/>
      <c r="C10" s="13">
        <v>8</v>
      </c>
      <c r="D10" s="85">
        <v>28</v>
      </c>
    </row>
    <row r="11" spans="1:4" ht="16.5" customHeight="1">
      <c r="A11" s="249" t="s">
        <v>42</v>
      </c>
      <c r="B11" s="249"/>
      <c r="C11" s="13">
        <v>9</v>
      </c>
      <c r="D11" s="85">
        <v>16</v>
      </c>
    </row>
    <row r="12" spans="1:4" ht="16.5" customHeight="1">
      <c r="A12" s="249" t="s">
        <v>43</v>
      </c>
      <c r="B12" s="249"/>
      <c r="C12" s="13">
        <v>10</v>
      </c>
      <c r="D12" s="85">
        <v>55</v>
      </c>
    </row>
    <row r="13" spans="1:4" ht="16.5" customHeight="1">
      <c r="A13" s="249" t="s">
        <v>45</v>
      </c>
      <c r="B13" s="249"/>
      <c r="C13" s="13">
        <v>11</v>
      </c>
      <c r="D13" s="85">
        <v>23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 t="s">
        <v>123</v>
      </c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124</v>
      </c>
      <c r="D24" s="250"/>
    </row>
    <row r="26" spans="3:5" ht="12.75" customHeight="1">
      <c r="C26" s="251" t="s">
        <v>125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&amp;L5A6FF6C2&amp;CФорма № 2-азс, Підрозділ: Рівненський апеляційний суд,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2017-03-25T12:31:38Z</cp:lastPrinted>
  <dcterms:created xsi:type="dcterms:W3CDTF">2004-04-20T14:33:35Z</dcterms:created>
  <dcterms:modified xsi:type="dcterms:W3CDTF">2019-10-23T05:31:09Z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5A6FF6C2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