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1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1'!$2:$5</definedName>
  </definedNames>
  <calcPr calcMode="manual" fullCalcOnLoad="1"/>
</workbook>
</file>

<file path=xl/sharedStrings.xml><?xml version="1.0" encoding="utf-8"?>
<sst xmlns="http://schemas.openxmlformats.org/spreadsheetml/2006/main" count="187" uniqueCount="160">
  <si>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</si>
  <si>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</si>
  <si>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</si>
  <si>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</si>
  <si>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</si>
  <si>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</si>
  <si>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</si>
  <si>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</si>
  <si>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</si>
  <si>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</si>
  <si>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</si>
  <si>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</si>
  <si>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</si>
  <si>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</si>
  <si>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</si>
  <si>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</si>
  <si>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</si>
  <si>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</si>
  <si>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</si>
  <si>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</si>
  <si>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</si>
  <si>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</si>
  <si>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</si>
  <si>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</si>
  <si>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</si>
  <si>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</si>
  <si>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</si>
  <si>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</si>
  <si>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</si>
  <si>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</si>
  <si>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</si>
  <si>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</si>
  <si>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</si>
  <si>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</si>
  <si>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</si>
  <si>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</si>
  <si>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</si>
  <si>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</si>
  <si>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</si>
  <si>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</si>
  <si>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</si>
  <si>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</si>
  <si>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</si>
  <si>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</si>
  <si>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</si>
  <si>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</si>
  <si>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</si>
  <si>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</si>
  <si>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</si>
  <si>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</si>
  <si>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</si>
  <si>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</si>
  <si>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</si>
  <si>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</si>
  <si>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</si>
  <si>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</si>
  <si>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</si>
  <si>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</si>
  <si>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</si>
  <si>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</si>
  <si>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</si>
  <si>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</si>
  <si>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</si>
  <si>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</si>
  <si>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</si>
  <si>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</si>
  <si>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</si>
  <si>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</si>
  <si>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</si>
  <si>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</si>
  <si>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</si>
  <si>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</si>
  <si>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</si>
  <si>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</si>
  <si>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</si>
  <si>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</si>
  <si>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</si>
  <si>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</si>
  <si>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</si>
  <si>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</si>
  <si>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</si>
  <si>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</si>
  <si>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</si>
  <si>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</si>
  <si>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</si>
  <si>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</si>
  <si>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копій документів, долучених до справи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</si>
  <si>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</si>
  <si>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</si>
  <si>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</si>
  <si>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</si>
  <si>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</si>
  <si>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</si>
  <si>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</si>
  <si>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</si>
  <si>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</si>
  <si>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</si>
  <si>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</si>
  <si>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</si>
  <si>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</si>
  <si>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</si>
  <si>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</si>
  <si>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</si>
  <si>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t>Звільнено від сплати судового збору, зменшено розмір судового збору (статті 5 та  8 Закону України 'Про судовий збір')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</si>
  <si>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'Про доступ до судових рішень'</t>
  </si>
  <si>
    <t xml:space="preserve">(річна) </t>
  </si>
  <si>
    <t>від 21.12.2012 № 172 (зі змінами)</t>
  </si>
  <si>
    <t>(у редакції наказу Державної судової адміністрації України від 04.11.2022 № 404)</t>
  </si>
  <si>
    <t>з них, подано в електронній формі</t>
  </si>
  <si>
    <t>Розділ 2. Пільги щодо сплати судового збору</t>
  </si>
  <si>
    <t>Пункти частини першої статті 5 ЗУ "Про судовий збір"</t>
  </si>
  <si>
    <t>Фонд гарантування вкладів фізичних осіб - за подання позовів, предметом яких є відшкодування шкоди (збитків), у порядку, визначеному статтею 52 Закону України "Про систему гарантування вкладів фізичних осіб"</t>
  </si>
  <si>
    <t>центральний орган виконавчої влади, що забезпечує реалізацію державної політики у сфері стягнення в дохід держави активів осіб, щодо яких застосовано санкції, - у справах про застосування санкції, передбаченої пунктом 1-1 частини першої статті 4 Закону України "Про санкції"</t>
  </si>
  <si>
    <t>Національна рада України з питань телебачення і радіомовлення на час дії воєнного стану - за подання позовів, предметом яких є стягнення штрафу</t>
  </si>
  <si>
    <t>Інші пільги</t>
  </si>
  <si>
    <t>Х</t>
  </si>
  <si>
    <t xml:space="preserve">позивачі - у справах про стягнення заробітної плати та поновлення на роботі 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</si>
  <si>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</si>
  <si>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 з інвалідністю Великої Вітчизняної війни та сім'ї воїнів (партизанів), які загинули чи пропали безвісти, і прирівняні до них у встановленому порядку особи</t>
  </si>
  <si>
    <t>учасники бойових дій, Герої України - у справах, пов'язаних з порушенням їхніх прав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</si>
  <si>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</si>
  <si>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позивачі - за подання позовів щодо спорів, пов’язаних з наданням статусу учасника бойових дій відповідно до пунктів 19-21 частини першої статті 6 Закону України "Про статус ветеранів війни, гарантії їх соціального захисту"</t>
  </si>
  <si>
    <t>заявники - у справах за заявами про встановлення факту народження або смерті, поданих у зв’язку із воєнним станом, надзвичайним станом, збройною агресією, збройним конфліктом, тимчасовою окупацією території України, надзвичайними ситуаціями природного чи техногенного характеру</t>
  </si>
  <si>
    <t>позивачі - за подання позовів щодо оскарження рішень Національної комісії з реабілітації у правовідносинах, що виникли на підставі Закону України "Про реабілітацію жертв репресій комуністичного тоталітарного режиму 1917-1991 років"</t>
  </si>
  <si>
    <t>2022 рік</t>
  </si>
  <si>
    <t>Рівненський апеляційний суд</t>
  </si>
  <si>
    <t>33028. Рівненська область.м.Рівне</t>
  </si>
  <si>
    <t>вул. Драгоманова</t>
  </si>
  <si>
    <t>УСЬОГО (сума рядків 1, 23, 34, 45, 50)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</si>
  <si>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</si>
  <si>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</si>
  <si>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</si>
  <si>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</si>
  <si>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</si>
  <si>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</si>
  <si>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</si>
  <si>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</si>
  <si>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</si>
  <si>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</si>
  <si>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</si>
  <si>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</si>
  <si>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</si>
  <si>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</si>
  <si>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</si>
  <si>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151</t>
  </si>
  <si>
    <t>16</t>
  </si>
  <si>
    <t>17</t>
  </si>
  <si>
    <t>21</t>
  </si>
  <si>
    <t>22</t>
  </si>
  <si>
    <t>23</t>
  </si>
  <si>
    <t>24</t>
  </si>
  <si>
    <t>25</t>
  </si>
  <si>
    <t>26</t>
  </si>
  <si>
    <t/>
  </si>
  <si>
    <t xml:space="preserve">О.І. Полюхович </t>
  </si>
  <si>
    <t xml:space="preserve">Н.А. Ведрук </t>
  </si>
  <si>
    <t>(0362) 623293</t>
  </si>
  <si>
    <t>(0362) 636250</t>
  </si>
  <si>
    <t>inbox@rva.court.gov.ua</t>
  </si>
  <si>
    <t>4 січня 2023 року</t>
  </si>
</sst>
</file>

<file path=xl/styles.xml><?xml version="1.0" encoding="utf-8"?>
<styleSheet xmlns="http://schemas.openxmlformats.org/spreadsheetml/2006/main">
  <numFmts count="6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_-;\-* #,##0_-;_-* &quot;-&quot;_-;_-@_-"/>
    <numFmt numFmtId="165" formatCode="_-* #,##0.00_-;\-* #,##0.00_-;_-* &quot;-&quot;??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.00\ &quot;₽&quot;_-;\-* #,##0.00\ &quot;₽&quot;_-;_-* &quot;-&quot;??\ &quot;₽&quot;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&quot;грн.&quot;;\-#,##0&quot;грн.&quot;"/>
    <numFmt numFmtId="191" formatCode="#,##0&quot;грн.&quot;;[Red]\-#,##0&quot;грн.&quot;"/>
    <numFmt numFmtId="192" formatCode="#,##0.00&quot;грн.&quot;;\-#,##0.00&quot;грн.&quot;"/>
    <numFmt numFmtId="193" formatCode="#,##0.00&quot;грн.&quot;;[Red]\-#,##0.00&quot;грн.&quot;"/>
    <numFmt numFmtId="194" formatCode="_-* #,##0&quot;грн.&quot;_-;\-* #,##0&quot;грн.&quot;_-;_-* &quot;-&quot;&quot;грн.&quot;_-;_-@_-"/>
    <numFmt numFmtId="195" formatCode="_-* #,##0_г_р_н_._-;\-* #,##0_г_р_н_._-;_-* &quot;-&quot;_г_р_н_._-;_-@_-"/>
    <numFmt numFmtId="196" formatCode="_-* #,##0.00&quot;грн.&quot;_-;\-* #,##0.00&quot;грн.&quot;_-;_-* &quot;-&quot;??&quot;грн.&quot;_-;_-@_-"/>
    <numFmt numFmtId="197" formatCode="_-* #,##0.00_г_р_н_._-;\-* #,##0.00_г_р_н_._-;_-* &quot;-&quot;??_г_р_н_._-;_-@_-"/>
    <numFmt numFmtId="198" formatCode="&quot;€&quot;#,##0;\-&quot;€&quot;#,##0"/>
    <numFmt numFmtId="199" formatCode="&quot;€&quot;#,##0;[Red]\-&quot;€&quot;#,##0"/>
    <numFmt numFmtId="200" formatCode="&quot;€&quot;#,##0.00;\-&quot;€&quot;#,##0.00"/>
    <numFmt numFmtId="201" formatCode="&quot;€&quot;#,##0.00;[Red]\-&quot;€&quot;#,##0.00"/>
    <numFmt numFmtId="202" formatCode="_-&quot;€&quot;* #,##0_-;\-&quot;€&quot;* #,##0_-;_-&quot;€&quot;* &quot;-&quot;_-;_-@_-"/>
    <numFmt numFmtId="203" formatCode="_-&quot;€&quot;* #,##0.00_-;\-&quot;€&quot;* #,##0.00_-;_-&quot;€&quot;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  <numFmt numFmtId="221" formatCode="[$-FC19]d\ mmmm\ yyyy\ &quot;г.&quot;"/>
    <numFmt numFmtId="222" formatCode="0.0"/>
  </numFmts>
  <fonts count="63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7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58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1" xfId="0" applyFont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center"/>
    </xf>
    <xf numFmtId="0" fontId="59" fillId="0" borderId="22" xfId="0" applyFont="1" applyFill="1" applyBorder="1" applyAlignment="1">
      <alignment horizontal="left" vertical="center" wrapText="1"/>
    </xf>
    <xf numFmtId="3" fontId="7" fillId="0" borderId="13" xfId="0" applyNumberFormat="1" applyFont="1" applyFill="1" applyBorder="1" applyAlignment="1">
      <alignment horizontal="right" vertical="center" wrapText="1"/>
    </xf>
    <xf numFmtId="0" fontId="3" fillId="0" borderId="22" xfId="0" applyFont="1" applyFill="1" applyBorder="1" applyAlignment="1">
      <alignment horizontal="left" vertical="center" wrapText="1"/>
    </xf>
    <xf numFmtId="3" fontId="3" fillId="0" borderId="13" xfId="0" applyNumberFormat="1" applyFont="1" applyFill="1" applyBorder="1" applyAlignment="1">
      <alignment horizontal="right" vertical="center" wrapText="1"/>
    </xf>
    <xf numFmtId="0" fontId="60" fillId="0" borderId="22" xfId="0" applyFont="1" applyFill="1" applyBorder="1" applyAlignment="1">
      <alignment horizontal="left" vertical="center" wrapText="1"/>
    </xf>
    <xf numFmtId="0" fontId="58" fillId="0" borderId="22" xfId="0" applyFont="1" applyFill="1" applyBorder="1" applyAlignment="1">
      <alignment horizontal="left" vertical="center" wrapText="1"/>
    </xf>
    <xf numFmtId="0" fontId="9" fillId="0" borderId="2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7" fillId="0" borderId="23" xfId="0" applyFont="1" applyFill="1" applyBorder="1" applyAlignment="1">
      <alignment horizontal="left" vertical="center" wrapText="1"/>
    </xf>
    <xf numFmtId="0" fontId="3" fillId="0" borderId="13" xfId="54" applyFont="1" applyBorder="1" applyAlignment="1">
      <alignment horizontal="center" vertical="center"/>
      <protection/>
    </xf>
    <xf numFmtId="3" fontId="7" fillId="0" borderId="13" xfId="54" applyNumberFormat="1" applyFont="1" applyBorder="1" applyAlignment="1">
      <alignment horizontal="right" vertical="center" wrapText="1"/>
      <protection/>
    </xf>
    <xf numFmtId="3" fontId="3" fillId="0" borderId="13" xfId="0" applyNumberFormat="1" applyFont="1" applyBorder="1" applyAlignment="1">
      <alignment horizontal="right" vertical="center" wrapText="1"/>
    </xf>
    <xf numFmtId="3" fontId="3" fillId="0" borderId="13" xfId="62" applyNumberFormat="1" applyFont="1" applyBorder="1" applyAlignment="1">
      <alignment horizontal="right" vertical="center" wrapText="1"/>
    </xf>
    <xf numFmtId="0" fontId="12" fillId="0" borderId="13" xfId="54" applyFont="1" applyBorder="1" applyAlignment="1">
      <alignment horizontal="center" vertical="center" wrapText="1"/>
      <protection/>
    </xf>
    <xf numFmtId="0" fontId="14" fillId="0" borderId="0" xfId="0" applyFont="1" applyAlignment="1">
      <alignment/>
    </xf>
    <xf numFmtId="49" fontId="7" fillId="0" borderId="23" xfId="54" applyNumberFormat="1" applyFont="1" applyBorder="1" applyAlignment="1">
      <alignment horizontal="center" vertical="center" wrapText="1"/>
      <protection/>
    </xf>
    <xf numFmtId="49" fontId="7" fillId="0" borderId="13" xfId="54" applyNumberFormat="1" applyFont="1" applyBorder="1" applyAlignment="1">
      <alignment horizontal="center" vertical="center" wrapText="1"/>
      <protection/>
    </xf>
    <xf numFmtId="0" fontId="9" fillId="0" borderId="22" xfId="0" applyFont="1" applyFill="1" applyBorder="1" applyAlignment="1">
      <alignment horizontal="left" vertical="center" wrapText="1" indent="1"/>
    </xf>
    <xf numFmtId="0" fontId="3" fillId="0" borderId="13" xfId="54" applyFont="1" applyFill="1" applyBorder="1" applyAlignment="1">
      <alignment horizontal="center" vertical="center"/>
      <protection/>
    </xf>
    <xf numFmtId="49" fontId="7" fillId="0" borderId="13" xfId="54" applyNumberFormat="1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/>
    </xf>
    <xf numFmtId="49" fontId="7" fillId="0" borderId="13" xfId="0" applyNumberFormat="1" applyFont="1" applyFill="1" applyBorder="1" applyAlignment="1">
      <alignment horizontal="center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1" fillId="0" borderId="20" xfId="0" applyNumberFormat="1" applyFont="1" applyFill="1" applyBorder="1" applyAlignment="1" applyProtection="1">
      <alignment horizontal="center" vertical="center" wrapText="1"/>
      <protection/>
    </xf>
    <xf numFmtId="1" fontId="61" fillId="0" borderId="21" xfId="0" applyNumberFormat="1" applyFont="1" applyFill="1" applyBorder="1" applyAlignment="1" applyProtection="1">
      <alignment horizontal="center" vertical="center" wrapText="1"/>
      <protection/>
    </xf>
    <xf numFmtId="0" fontId="62" fillId="0" borderId="23" xfId="0" applyNumberFormat="1" applyFont="1" applyFill="1" applyBorder="1" applyAlignment="1" applyProtection="1">
      <alignment horizontal="center" vertical="center" wrapText="1"/>
      <protection/>
    </xf>
    <xf numFmtId="0" fontId="62" fillId="0" borderId="22" xfId="0" applyNumberFormat="1" applyFont="1" applyFill="1" applyBorder="1" applyAlignment="1" applyProtection="1">
      <alignment horizontal="center" vertical="center" wrapText="1"/>
      <protection/>
    </xf>
    <xf numFmtId="0" fontId="61" fillId="0" borderId="20" xfId="0" applyNumberFormat="1" applyFont="1" applyFill="1" applyBorder="1" applyAlignment="1" applyProtection="1">
      <alignment horizontal="center" vertical="center" wrapText="1"/>
      <protection/>
    </xf>
    <xf numFmtId="0" fontId="61" fillId="0" borderId="21" xfId="0" applyNumberFormat="1" applyFont="1" applyFill="1" applyBorder="1" applyAlignment="1" applyProtection="1">
      <alignment horizontal="center" vertical="center" wrapText="1"/>
      <protection/>
    </xf>
    <xf numFmtId="1" fontId="62" fillId="0" borderId="23" xfId="0" applyNumberFormat="1" applyFont="1" applyFill="1" applyBorder="1" applyAlignment="1" applyProtection="1">
      <alignment horizontal="center" vertical="center" wrapText="1"/>
      <protection/>
    </xf>
    <xf numFmtId="1" fontId="62" fillId="0" borderId="22" xfId="0" applyNumberFormat="1" applyFont="1" applyFill="1" applyBorder="1" applyAlignment="1" applyProtection="1">
      <alignment horizontal="center" vertical="center" wrapText="1"/>
      <protection/>
    </xf>
    <xf numFmtId="0" fontId="62" fillId="0" borderId="20" xfId="0" applyNumberFormat="1" applyFont="1" applyFill="1" applyBorder="1" applyAlignment="1" applyProtection="1">
      <alignment horizontal="center" vertical="center" wrapText="1"/>
      <protection/>
    </xf>
    <xf numFmtId="0" fontId="62" fillId="0" borderId="15" xfId="0" applyNumberFormat="1" applyFont="1" applyFill="1" applyBorder="1" applyAlignment="1" applyProtection="1">
      <alignment horizontal="center" vertical="center" wrapText="1"/>
      <protection/>
    </xf>
    <xf numFmtId="0" fontId="62" fillId="0" borderId="21" xfId="0" applyNumberFormat="1" applyFont="1" applyFill="1" applyBorder="1" applyAlignment="1" applyProtection="1">
      <alignment horizontal="center" vertical="center" wrapText="1"/>
      <protection/>
    </xf>
    <xf numFmtId="1" fontId="62" fillId="0" borderId="20" xfId="0" applyNumberFormat="1" applyFont="1" applyFill="1" applyBorder="1" applyAlignment="1" applyProtection="1">
      <alignment horizontal="center" vertical="center" wrapText="1"/>
      <protection/>
    </xf>
    <xf numFmtId="1" fontId="62" fillId="0" borderId="15" xfId="0" applyNumberFormat="1" applyFont="1" applyFill="1" applyBorder="1" applyAlignment="1" applyProtection="1">
      <alignment horizontal="center" vertical="center" wrapText="1"/>
      <protection/>
    </xf>
    <xf numFmtId="1" fontId="62" fillId="0" borderId="21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13" xfId="54" applyFont="1" applyFill="1" applyBorder="1" applyAlignment="1">
      <alignment horizontal="left" vertical="center" wrapText="1"/>
      <protection/>
    </xf>
    <xf numFmtId="49" fontId="4" fillId="0" borderId="0" xfId="0" applyNumberFormat="1" applyFont="1" applyBorder="1" applyAlignment="1">
      <alignment horizontal="left" wrapText="1"/>
    </xf>
    <xf numFmtId="49" fontId="4" fillId="0" borderId="0" xfId="0" applyNumberFormat="1" applyFont="1" applyBorder="1" applyAlignment="1">
      <alignment horizontal="left"/>
    </xf>
    <xf numFmtId="49" fontId="5" fillId="0" borderId="11" xfId="0" applyNumberFormat="1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left" wrapText="1"/>
    </xf>
    <xf numFmtId="49" fontId="2" fillId="0" borderId="0" xfId="0" applyNumberFormat="1" applyFont="1" applyBorder="1" applyAlignment="1">
      <alignment horizontal="left"/>
    </xf>
    <xf numFmtId="0" fontId="7" fillId="0" borderId="23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12" fillId="0" borderId="23" xfId="54" applyFont="1" applyBorder="1" applyAlignment="1">
      <alignment horizontal="center" vertical="center" wrapText="1"/>
      <protection/>
    </xf>
    <xf numFmtId="0" fontId="12" fillId="0" borderId="24" xfId="54" applyFont="1" applyBorder="1" applyAlignment="1">
      <alignment horizontal="center" vertical="center" wrapText="1"/>
      <protection/>
    </xf>
    <xf numFmtId="0" fontId="12" fillId="0" borderId="22" xfId="54" applyFont="1" applyBorder="1" applyAlignment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4.2812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9" t="s">
        <v>39</v>
      </c>
      <c r="C3" s="109"/>
      <c r="D3" s="109"/>
      <c r="E3" s="109"/>
      <c r="F3" s="109"/>
      <c r="G3" s="109"/>
      <c r="H3" s="109"/>
    </row>
    <row r="4" spans="2:8" ht="18.75" customHeight="1">
      <c r="B4" s="110"/>
      <c r="C4" s="110"/>
      <c r="D4" s="110"/>
      <c r="E4" s="110"/>
      <c r="F4" s="110"/>
      <c r="G4" s="110"/>
      <c r="H4" s="110"/>
    </row>
    <row r="5" spans="2:8" ht="18.75" customHeight="1">
      <c r="B5" s="3"/>
      <c r="C5" s="3"/>
      <c r="D5" s="120" t="s">
        <v>124</v>
      </c>
      <c r="E5" s="120"/>
      <c r="F5" s="120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11" t="s">
        <v>23</v>
      </c>
      <c r="C10" s="112"/>
      <c r="D10" s="113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105</v>
      </c>
    </row>
    <row r="12" spans="1:7" ht="37.5" customHeight="1">
      <c r="A12" s="8"/>
      <c r="B12" s="114" t="s">
        <v>25</v>
      </c>
      <c r="C12" s="115"/>
      <c r="D12" s="116"/>
      <c r="E12" s="16" t="s">
        <v>41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14" t="s">
        <v>42</v>
      </c>
      <c r="C14" s="115"/>
      <c r="D14" s="116"/>
      <c r="E14" s="136" t="s">
        <v>41</v>
      </c>
      <c r="F14" s="117" t="s">
        <v>27</v>
      </c>
      <c r="G14" s="117"/>
      <c r="H14" s="117"/>
    </row>
    <row r="15" spans="1:8" ht="12.75" customHeight="1">
      <c r="A15" s="8"/>
      <c r="B15" s="114"/>
      <c r="C15" s="115"/>
      <c r="D15" s="116"/>
      <c r="E15" s="136"/>
      <c r="F15" s="130" t="s">
        <v>106</v>
      </c>
      <c r="G15" s="131"/>
      <c r="H15" s="131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14" t="s">
        <v>43</v>
      </c>
      <c r="C17" s="115"/>
      <c r="D17" s="116"/>
      <c r="E17" s="136" t="s">
        <v>41</v>
      </c>
      <c r="F17" s="121" t="s">
        <v>107</v>
      </c>
      <c r="G17" s="122"/>
      <c r="H17" s="122"/>
    </row>
    <row r="18" spans="1:8" ht="12.75" customHeight="1">
      <c r="A18" s="8"/>
      <c r="B18" s="114"/>
      <c r="C18" s="115"/>
      <c r="D18" s="116"/>
      <c r="E18" s="136"/>
      <c r="F18" s="121"/>
      <c r="G18" s="122"/>
      <c r="H18" s="122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14" t="s">
        <v>46</v>
      </c>
      <c r="C20" s="115"/>
      <c r="D20" s="116"/>
      <c r="E20" s="136" t="s">
        <v>41</v>
      </c>
      <c r="F20" s="23"/>
      <c r="G20" s="23"/>
      <c r="H20" s="23"/>
    </row>
    <row r="21" spans="1:8" ht="12.75" customHeight="1">
      <c r="A21" s="8"/>
      <c r="B21" s="114"/>
      <c r="C21" s="115"/>
      <c r="D21" s="116"/>
      <c r="E21" s="136"/>
      <c r="F21" s="117"/>
      <c r="G21" s="117"/>
      <c r="H21" s="117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14" t="s">
        <v>28</v>
      </c>
      <c r="C23" s="115"/>
      <c r="D23" s="116"/>
      <c r="E23" s="16"/>
      <c r="F23" s="6"/>
      <c r="G23" s="17"/>
    </row>
    <row r="24" spans="1:6" ht="12.75" customHeight="1">
      <c r="A24" s="8"/>
      <c r="B24" s="114" t="s">
        <v>48</v>
      </c>
      <c r="C24" s="115"/>
      <c r="D24" s="116"/>
      <c r="E24" s="16"/>
      <c r="F24" s="6"/>
    </row>
    <row r="25" spans="2:5" ht="12.75" customHeight="1">
      <c r="B25" s="114" t="s">
        <v>29</v>
      </c>
      <c r="C25" s="115"/>
      <c r="D25" s="116"/>
      <c r="E25" s="16" t="s">
        <v>44</v>
      </c>
    </row>
    <row r="26" spans="2:5" ht="12.75" customHeight="1">
      <c r="B26" s="132" t="s">
        <v>30</v>
      </c>
      <c r="C26" s="133"/>
      <c r="D26" s="134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14" t="s">
        <v>32</v>
      </c>
      <c r="C28" s="115"/>
      <c r="D28" s="116"/>
      <c r="E28" s="21" t="s">
        <v>45</v>
      </c>
    </row>
    <row r="29" spans="2:5" ht="12.75" customHeight="1">
      <c r="B29" s="137"/>
      <c r="C29" s="138"/>
      <c r="D29" s="139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40" t="s">
        <v>35</v>
      </c>
      <c r="C37" s="141"/>
      <c r="D37" s="118" t="s">
        <v>125</v>
      </c>
      <c r="E37" s="118"/>
      <c r="F37" s="118"/>
      <c r="G37" s="118"/>
      <c r="H37" s="119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23" t="s">
        <v>126</v>
      </c>
      <c r="E39" s="118"/>
      <c r="F39" s="118"/>
      <c r="G39" s="118"/>
      <c r="H39" s="119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24" t="s">
        <v>127</v>
      </c>
      <c r="C41" s="125"/>
      <c r="D41" s="125"/>
      <c r="E41" s="125"/>
      <c r="F41" s="125"/>
      <c r="G41" s="125"/>
      <c r="H41" s="126"/>
    </row>
    <row r="42" spans="1:8" ht="12.75" customHeight="1">
      <c r="A42" s="8"/>
      <c r="B42" s="127" t="s">
        <v>37</v>
      </c>
      <c r="C42" s="128"/>
      <c r="D42" s="128"/>
      <c r="E42" s="128"/>
      <c r="F42" s="128"/>
      <c r="G42" s="128"/>
      <c r="H42" s="129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35">
        <v>9</v>
      </c>
      <c r="C44" s="118"/>
      <c r="D44" s="118"/>
      <c r="E44" s="118"/>
      <c r="F44" s="118"/>
      <c r="G44" s="118"/>
      <c r="H44" s="119"/>
      <c r="I44" s="6"/>
    </row>
    <row r="45" spans="1:9" ht="12.75" customHeight="1">
      <c r="A45" s="8"/>
      <c r="B45" s="127" t="s">
        <v>38</v>
      </c>
      <c r="C45" s="128"/>
      <c r="D45" s="128"/>
      <c r="E45" s="128"/>
      <c r="F45" s="128"/>
      <c r="G45" s="128"/>
      <c r="H45" s="129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  <headerFooter>
    <oddFooter>&amp;L508ADDA2&amp;C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1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C7" sqref="C7"/>
    </sheetView>
  </sheetViews>
  <sheetFormatPr defaultColWidth="9.140625" defaultRowHeight="12.75"/>
  <cols>
    <col min="1" max="1" width="5.7109375" style="47" customWidth="1"/>
    <col min="2" max="2" width="70.7109375" style="45" customWidth="1"/>
    <col min="3" max="3" width="17.7109375" style="45" customWidth="1"/>
    <col min="4" max="5" width="15.7109375" style="52" customWidth="1"/>
    <col min="6" max="6" width="18.7109375" style="52" customWidth="1"/>
    <col min="7" max="11" width="15.7109375" style="45" customWidth="1"/>
    <col min="12" max="12" width="18.7109375" style="45" customWidth="1"/>
    <col min="13" max="16384" width="9.140625" style="45" customWidth="1"/>
  </cols>
  <sheetData>
    <row r="1" spans="1:6" ht="18.75">
      <c r="A1" s="44"/>
      <c r="B1" s="142" t="s">
        <v>20</v>
      </c>
      <c r="C1" s="142"/>
      <c r="D1" s="50"/>
      <c r="E1" s="50"/>
      <c r="F1" s="50"/>
    </row>
    <row r="2" spans="1:12" ht="64.5" customHeight="1">
      <c r="A2" s="143" t="s">
        <v>0</v>
      </c>
      <c r="B2" s="144" t="s">
        <v>67</v>
      </c>
      <c r="C2" s="153" t="s">
        <v>52</v>
      </c>
      <c r="D2" s="156" t="s">
        <v>47</v>
      </c>
      <c r="E2" s="151" t="s">
        <v>13</v>
      </c>
      <c r="F2" s="152"/>
      <c r="G2" s="147" t="s">
        <v>6</v>
      </c>
      <c r="H2" s="148"/>
      <c r="I2" s="147" t="s">
        <v>53</v>
      </c>
      <c r="J2" s="148"/>
      <c r="K2" s="147" t="s">
        <v>103</v>
      </c>
      <c r="L2" s="148"/>
    </row>
    <row r="3" spans="1:12" ht="30" customHeight="1">
      <c r="A3" s="143"/>
      <c r="B3" s="144"/>
      <c r="C3" s="154"/>
      <c r="D3" s="157"/>
      <c r="E3" s="145" t="s">
        <v>7</v>
      </c>
      <c r="F3" s="145" t="s">
        <v>12</v>
      </c>
      <c r="G3" s="149" t="s">
        <v>7</v>
      </c>
      <c r="H3" s="149" t="s">
        <v>8</v>
      </c>
      <c r="I3" s="149" t="s">
        <v>7</v>
      </c>
      <c r="J3" s="149" t="s">
        <v>8</v>
      </c>
      <c r="K3" s="149" t="s">
        <v>7</v>
      </c>
      <c r="L3" s="149" t="s">
        <v>11</v>
      </c>
    </row>
    <row r="4" spans="1:12" ht="39.75" customHeight="1">
      <c r="A4" s="143"/>
      <c r="B4" s="144"/>
      <c r="C4" s="155"/>
      <c r="D4" s="158"/>
      <c r="E4" s="146"/>
      <c r="F4" s="146"/>
      <c r="G4" s="150"/>
      <c r="H4" s="150"/>
      <c r="I4" s="150"/>
      <c r="J4" s="150"/>
      <c r="K4" s="150"/>
      <c r="L4" s="150"/>
    </row>
    <row r="5" spans="1:12" ht="12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19.5" customHeight="1">
      <c r="A6" s="86">
        <v>1</v>
      </c>
      <c r="B6" s="87" t="s">
        <v>99</v>
      </c>
      <c r="C6" s="88">
        <f>SUM(C7,C10,C13,C14,C15,C21,C24,C25,C18,C19,C20)</f>
        <v>830</v>
      </c>
      <c r="D6" s="88">
        <f>SUM(D7,D10,D13,D14,D15,D21,D24,D25,D18,D19,D20)</f>
        <v>2151691.94000001</v>
      </c>
      <c r="E6" s="88">
        <f>SUM(E7,E10,E13,E14,E15,E21,E24,E25,E18,E19,E20)</f>
        <v>806</v>
      </c>
      <c r="F6" s="88">
        <f>SUM(F7,F10,F13,F14,F15,F21,F24,F25,F18,F19,F20)</f>
        <v>2104611.6399999997</v>
      </c>
      <c r="G6" s="88">
        <f>SUM(G7,G10,G13,G14,G15,G21,G24,G25,G18,G19,G20)</f>
        <v>6</v>
      </c>
      <c r="H6" s="88">
        <f>SUM(H7,H10,H13,H14,H15,H21,H24,H25,H18,H19,H20)</f>
        <v>17485.31</v>
      </c>
      <c r="I6" s="88">
        <f>SUM(I7,I10,I13,I14,I15,I21,I24,I25,I18,I19,I20)</f>
        <v>0</v>
      </c>
      <c r="J6" s="88">
        <f>SUM(J7,J10,J13,J14,J15,J21,J24,J25,J18,J19,J20)</f>
        <v>0</v>
      </c>
      <c r="K6" s="88">
        <f>SUM(K7,K10,K13,K14,K15,K21,K24,K25,K18,K19,K20)</f>
        <v>18</v>
      </c>
      <c r="L6" s="88">
        <f>SUM(L7,L10,L13,L14,L15,L21,L24,L25,L18,L19,L20)</f>
        <v>16870.8</v>
      </c>
    </row>
    <row r="7" spans="1:12" ht="12.75" customHeight="1">
      <c r="A7" s="86">
        <v>2</v>
      </c>
      <c r="B7" s="89" t="s">
        <v>68</v>
      </c>
      <c r="C7" s="90"/>
      <c r="D7" s="90"/>
      <c r="E7" s="90"/>
      <c r="F7" s="90"/>
      <c r="G7" s="90"/>
      <c r="H7" s="90"/>
      <c r="I7" s="90"/>
      <c r="J7" s="90"/>
      <c r="K7" s="90"/>
      <c r="L7" s="90"/>
    </row>
    <row r="8" spans="1:12" ht="12.75">
      <c r="A8" s="86">
        <v>3</v>
      </c>
      <c r="B8" s="91" t="s">
        <v>69</v>
      </c>
      <c r="C8" s="90"/>
      <c r="D8" s="90"/>
      <c r="E8" s="90"/>
      <c r="F8" s="90"/>
      <c r="G8" s="90"/>
      <c r="H8" s="90"/>
      <c r="I8" s="90"/>
      <c r="J8" s="90"/>
      <c r="K8" s="90"/>
      <c r="L8" s="90"/>
    </row>
    <row r="9" spans="1:12" ht="12.75">
      <c r="A9" s="86">
        <v>4</v>
      </c>
      <c r="B9" s="91" t="s">
        <v>70</v>
      </c>
      <c r="C9" s="90"/>
      <c r="D9" s="90"/>
      <c r="E9" s="90"/>
      <c r="F9" s="90"/>
      <c r="G9" s="90"/>
      <c r="H9" s="90"/>
      <c r="I9" s="90"/>
      <c r="J9" s="90"/>
      <c r="K9" s="90"/>
      <c r="L9" s="90"/>
    </row>
    <row r="10" spans="1:12" ht="12.75">
      <c r="A10" s="86">
        <v>5</v>
      </c>
      <c r="B10" s="89" t="s">
        <v>71</v>
      </c>
      <c r="C10" s="90"/>
      <c r="D10" s="90"/>
      <c r="E10" s="90"/>
      <c r="F10" s="90"/>
      <c r="G10" s="90"/>
      <c r="H10" s="90"/>
      <c r="I10" s="90"/>
      <c r="J10" s="90"/>
      <c r="K10" s="90"/>
      <c r="L10" s="90"/>
    </row>
    <row r="11" spans="1:12" ht="12.75">
      <c r="A11" s="86">
        <v>6</v>
      </c>
      <c r="B11" s="91" t="s">
        <v>72</v>
      </c>
      <c r="C11" s="90"/>
      <c r="D11" s="90"/>
      <c r="E11" s="90"/>
      <c r="F11" s="90"/>
      <c r="G11" s="90"/>
      <c r="H11" s="90"/>
      <c r="I11" s="90"/>
      <c r="J11" s="90"/>
      <c r="K11" s="90"/>
      <c r="L11" s="90"/>
    </row>
    <row r="12" spans="1:12" ht="12.75">
      <c r="A12" s="86">
        <v>7</v>
      </c>
      <c r="B12" s="91" t="s">
        <v>73</v>
      </c>
      <c r="C12" s="90"/>
      <c r="D12" s="90"/>
      <c r="E12" s="90"/>
      <c r="F12" s="90"/>
      <c r="G12" s="90"/>
      <c r="H12" s="90"/>
      <c r="I12" s="90"/>
      <c r="J12" s="90"/>
      <c r="K12" s="90"/>
      <c r="L12" s="90"/>
    </row>
    <row r="13" spans="1:12" ht="12.75">
      <c r="A13" s="86">
        <v>8</v>
      </c>
      <c r="B13" s="89" t="s">
        <v>18</v>
      </c>
      <c r="C13" s="90"/>
      <c r="D13" s="90"/>
      <c r="E13" s="90"/>
      <c r="F13" s="90"/>
      <c r="G13" s="90"/>
      <c r="H13" s="90"/>
      <c r="I13" s="90"/>
      <c r="J13" s="90"/>
      <c r="K13" s="90"/>
      <c r="L13" s="90"/>
    </row>
    <row r="14" spans="1:12" ht="12.75">
      <c r="A14" s="86">
        <v>9</v>
      </c>
      <c r="B14" s="89" t="s">
        <v>19</v>
      </c>
      <c r="C14" s="90"/>
      <c r="D14" s="90"/>
      <c r="E14" s="90"/>
      <c r="F14" s="90"/>
      <c r="G14" s="90"/>
      <c r="H14" s="90"/>
      <c r="I14" s="90"/>
      <c r="J14" s="90"/>
      <c r="K14" s="90"/>
      <c r="L14" s="90"/>
    </row>
    <row r="15" spans="1:12" ht="89.25" customHeight="1">
      <c r="A15" s="86">
        <v>10</v>
      </c>
      <c r="B15" s="89" t="s">
        <v>92</v>
      </c>
      <c r="C15" s="90"/>
      <c r="D15" s="90"/>
      <c r="E15" s="90"/>
      <c r="F15" s="90"/>
      <c r="G15" s="90"/>
      <c r="H15" s="90"/>
      <c r="I15" s="90"/>
      <c r="J15" s="90"/>
      <c r="K15" s="90"/>
      <c r="L15" s="90"/>
    </row>
    <row r="16" spans="1:12" ht="12.75">
      <c r="A16" s="86">
        <v>11</v>
      </c>
      <c r="B16" s="91" t="s">
        <v>72</v>
      </c>
      <c r="C16" s="90"/>
      <c r="D16" s="90"/>
      <c r="E16" s="90"/>
      <c r="F16" s="90"/>
      <c r="G16" s="90"/>
      <c r="H16" s="90"/>
      <c r="I16" s="90"/>
      <c r="J16" s="90"/>
      <c r="K16" s="90"/>
      <c r="L16" s="90"/>
    </row>
    <row r="17" spans="1:12" ht="12.75">
      <c r="A17" s="86">
        <v>12</v>
      </c>
      <c r="B17" s="91" t="s">
        <v>73</v>
      </c>
      <c r="C17" s="90"/>
      <c r="D17" s="90"/>
      <c r="E17" s="90"/>
      <c r="F17" s="90"/>
      <c r="G17" s="90"/>
      <c r="H17" s="90"/>
      <c r="I17" s="90"/>
      <c r="J17" s="90"/>
      <c r="K17" s="90"/>
      <c r="L17" s="90"/>
    </row>
    <row r="18" spans="1:12" ht="12.75">
      <c r="A18" s="86">
        <v>13</v>
      </c>
      <c r="B18" s="92" t="s">
        <v>93</v>
      </c>
      <c r="C18" s="90"/>
      <c r="D18" s="90"/>
      <c r="E18" s="90"/>
      <c r="F18" s="90"/>
      <c r="G18" s="90"/>
      <c r="H18" s="90"/>
      <c r="I18" s="90"/>
      <c r="J18" s="90"/>
      <c r="K18" s="90"/>
      <c r="L18" s="90"/>
    </row>
    <row r="19" spans="1:12" ht="12.75">
      <c r="A19" s="86">
        <v>14</v>
      </c>
      <c r="B19" s="92" t="s">
        <v>94</v>
      </c>
      <c r="C19" s="90"/>
      <c r="D19" s="90"/>
      <c r="E19" s="90"/>
      <c r="F19" s="90"/>
      <c r="G19" s="90"/>
      <c r="H19" s="90"/>
      <c r="I19" s="90"/>
      <c r="J19" s="90"/>
      <c r="K19" s="90"/>
      <c r="L19" s="90"/>
    </row>
    <row r="20" spans="1:12" ht="25.5">
      <c r="A20" s="86">
        <v>15</v>
      </c>
      <c r="B20" s="92" t="s">
        <v>98</v>
      </c>
      <c r="C20" s="90"/>
      <c r="D20" s="90"/>
      <c r="E20" s="90"/>
      <c r="F20" s="90"/>
      <c r="G20" s="90"/>
      <c r="H20" s="90"/>
      <c r="I20" s="90"/>
      <c r="J20" s="90"/>
      <c r="K20" s="90"/>
      <c r="L20" s="90"/>
    </row>
    <row r="21" spans="1:12" ht="25.5">
      <c r="A21" s="86">
        <v>16</v>
      </c>
      <c r="B21" s="89" t="s">
        <v>74</v>
      </c>
      <c r="C21" s="90">
        <f>SUM(C22:C23)</f>
        <v>0</v>
      </c>
      <c r="D21" s="90">
        <f>SUM(D22:D23)</f>
        <v>0</v>
      </c>
      <c r="E21" s="90">
        <f>SUM(E22:E23)</f>
        <v>0</v>
      </c>
      <c r="F21" s="90">
        <f>SUM(F22:F23)</f>
        <v>0</v>
      </c>
      <c r="G21" s="90">
        <f>SUM(G22:G23)</f>
        <v>0</v>
      </c>
      <c r="H21" s="90">
        <f>SUM(H22:H23)</f>
        <v>0</v>
      </c>
      <c r="I21" s="90">
        <f>SUM(I22:I23)</f>
        <v>0</v>
      </c>
      <c r="J21" s="90">
        <f>SUM(J22:J23)</f>
        <v>0</v>
      </c>
      <c r="K21" s="90">
        <f>SUM(K22:K23)</f>
        <v>0</v>
      </c>
      <c r="L21" s="90">
        <f>SUM(L22:L23)</f>
        <v>0</v>
      </c>
    </row>
    <row r="22" spans="1:12" ht="12.75">
      <c r="A22" s="86">
        <v>17</v>
      </c>
      <c r="B22" s="93" t="s">
        <v>1</v>
      </c>
      <c r="C22" s="90"/>
      <c r="D22" s="90"/>
      <c r="E22" s="90"/>
      <c r="F22" s="90"/>
      <c r="G22" s="90"/>
      <c r="H22" s="90"/>
      <c r="I22" s="90"/>
      <c r="J22" s="90"/>
      <c r="K22" s="90"/>
      <c r="L22" s="90"/>
    </row>
    <row r="23" spans="1:12" ht="12.75">
      <c r="A23" s="86">
        <v>18</v>
      </c>
      <c r="B23" s="93" t="s">
        <v>2</v>
      </c>
      <c r="C23" s="90"/>
      <c r="D23" s="90"/>
      <c r="E23" s="90"/>
      <c r="F23" s="90"/>
      <c r="G23" s="90"/>
      <c r="H23" s="90"/>
      <c r="I23" s="90"/>
      <c r="J23" s="90"/>
      <c r="K23" s="90"/>
      <c r="L23" s="90"/>
    </row>
    <row r="24" spans="1:12" ht="38.25">
      <c r="A24" s="86">
        <v>19</v>
      </c>
      <c r="B24" s="89" t="s">
        <v>95</v>
      </c>
      <c r="C24" s="90">
        <v>669</v>
      </c>
      <c r="D24" s="90">
        <v>1986457.34000001</v>
      </c>
      <c r="E24" s="90">
        <v>648</v>
      </c>
      <c r="F24" s="90">
        <v>1960496.13</v>
      </c>
      <c r="G24" s="90">
        <v>4</v>
      </c>
      <c r="H24" s="90">
        <v>14719.11</v>
      </c>
      <c r="I24" s="90"/>
      <c r="J24" s="90"/>
      <c r="K24" s="90">
        <v>17</v>
      </c>
      <c r="L24" s="90">
        <v>16374.6</v>
      </c>
    </row>
    <row r="25" spans="1:12" ht="25.5">
      <c r="A25" s="86">
        <v>20</v>
      </c>
      <c r="B25" s="89" t="s">
        <v>75</v>
      </c>
      <c r="C25" s="90">
        <v>161</v>
      </c>
      <c r="D25" s="90">
        <v>165234.6</v>
      </c>
      <c r="E25" s="90">
        <v>158</v>
      </c>
      <c r="F25" s="90">
        <v>144115.51</v>
      </c>
      <c r="G25" s="90">
        <v>2</v>
      </c>
      <c r="H25" s="90">
        <v>2766.2</v>
      </c>
      <c r="I25" s="90"/>
      <c r="J25" s="90"/>
      <c r="K25" s="90">
        <v>1</v>
      </c>
      <c r="L25" s="90">
        <v>496.2</v>
      </c>
    </row>
    <row r="26" spans="1:12" ht="12.75">
      <c r="A26" s="86">
        <v>21</v>
      </c>
      <c r="B26" s="91" t="s">
        <v>72</v>
      </c>
      <c r="C26" s="90">
        <v>43</v>
      </c>
      <c r="D26" s="90">
        <v>106683</v>
      </c>
      <c r="E26" s="90">
        <v>42</v>
      </c>
      <c r="F26" s="90">
        <v>85800.35</v>
      </c>
      <c r="G26" s="90">
        <v>1</v>
      </c>
      <c r="H26" s="90">
        <v>2270</v>
      </c>
      <c r="I26" s="90"/>
      <c r="J26" s="90"/>
      <c r="K26" s="90"/>
      <c r="L26" s="90"/>
    </row>
    <row r="27" spans="1:12" ht="12.75">
      <c r="A27" s="86">
        <v>22</v>
      </c>
      <c r="B27" s="91" t="s">
        <v>73</v>
      </c>
      <c r="C27" s="90">
        <v>118</v>
      </c>
      <c r="D27" s="90">
        <v>58551.5999999999</v>
      </c>
      <c r="E27" s="90">
        <v>116</v>
      </c>
      <c r="F27" s="90">
        <v>58315.1599999999</v>
      </c>
      <c r="G27" s="90">
        <v>1</v>
      </c>
      <c r="H27" s="90">
        <v>496.2</v>
      </c>
      <c r="I27" s="90"/>
      <c r="J27" s="90"/>
      <c r="K27" s="90">
        <v>1</v>
      </c>
      <c r="L27" s="90">
        <v>496.2</v>
      </c>
    </row>
    <row r="28" spans="1:12" ht="19.5" customHeight="1">
      <c r="A28" s="86">
        <v>23</v>
      </c>
      <c r="B28" s="87" t="s">
        <v>100</v>
      </c>
      <c r="C28" s="88">
        <f>SUM(C29:C38)</f>
        <v>0</v>
      </c>
      <c r="D28" s="88">
        <f>SUM(D29:D38)</f>
        <v>0</v>
      </c>
      <c r="E28" s="88">
        <f>SUM(E29:E38)</f>
        <v>0</v>
      </c>
      <c r="F28" s="88">
        <f>SUM(F29:F38)</f>
        <v>0</v>
      </c>
      <c r="G28" s="88">
        <f>SUM(G29:G38)</f>
        <v>0</v>
      </c>
      <c r="H28" s="88">
        <f>SUM(H29:H38)</f>
        <v>0</v>
      </c>
      <c r="I28" s="88">
        <f>SUM(I29:I38)</f>
        <v>0</v>
      </c>
      <c r="J28" s="88">
        <f>SUM(J29:J38)</f>
        <v>0</v>
      </c>
      <c r="K28" s="88">
        <f>SUM(K29:K38)</f>
        <v>0</v>
      </c>
      <c r="L28" s="88">
        <f>SUM(L29:L38)</f>
        <v>0</v>
      </c>
    </row>
    <row r="29" spans="1:12" ht="12.75">
      <c r="A29" s="86">
        <v>24</v>
      </c>
      <c r="B29" s="89" t="s">
        <v>5</v>
      </c>
      <c r="C29" s="90"/>
      <c r="D29" s="90"/>
      <c r="E29" s="90"/>
      <c r="F29" s="90"/>
      <c r="G29" s="90"/>
      <c r="H29" s="90"/>
      <c r="I29" s="90"/>
      <c r="J29" s="90"/>
      <c r="K29" s="90"/>
      <c r="L29" s="90"/>
    </row>
    <row r="30" spans="1:12" ht="12.75">
      <c r="A30" s="86">
        <v>25</v>
      </c>
      <c r="B30" s="89" t="s">
        <v>1</v>
      </c>
      <c r="C30" s="90"/>
      <c r="D30" s="90"/>
      <c r="E30" s="90"/>
      <c r="F30" s="90"/>
      <c r="G30" s="90"/>
      <c r="H30" s="90"/>
      <c r="I30" s="90"/>
      <c r="J30" s="90"/>
      <c r="K30" s="90"/>
      <c r="L30" s="90"/>
    </row>
    <row r="31" spans="1:12" ht="12.75">
      <c r="A31" s="86">
        <v>26</v>
      </c>
      <c r="B31" s="89" t="s">
        <v>93</v>
      </c>
      <c r="C31" s="90"/>
      <c r="D31" s="90"/>
      <c r="E31" s="90"/>
      <c r="F31" s="90"/>
      <c r="G31" s="90"/>
      <c r="H31" s="90"/>
      <c r="I31" s="90"/>
      <c r="J31" s="90"/>
      <c r="K31" s="90"/>
      <c r="L31" s="90"/>
    </row>
    <row r="32" spans="1:12" ht="12.75">
      <c r="A32" s="86">
        <v>27</v>
      </c>
      <c r="B32" s="89" t="s">
        <v>94</v>
      </c>
      <c r="C32" s="90"/>
      <c r="D32" s="90"/>
      <c r="E32" s="90"/>
      <c r="F32" s="90"/>
      <c r="G32" s="90"/>
      <c r="H32" s="90"/>
      <c r="I32" s="90"/>
      <c r="J32" s="90"/>
      <c r="K32" s="90"/>
      <c r="L32" s="90"/>
    </row>
    <row r="33" spans="1:12" ht="51">
      <c r="A33" s="86">
        <v>28</v>
      </c>
      <c r="B33" s="89" t="s">
        <v>76</v>
      </c>
      <c r="C33" s="90"/>
      <c r="D33" s="90"/>
      <c r="E33" s="90"/>
      <c r="F33" s="90"/>
      <c r="G33" s="90"/>
      <c r="H33" s="90"/>
      <c r="I33" s="90"/>
      <c r="J33" s="90"/>
      <c r="K33" s="90"/>
      <c r="L33" s="90"/>
    </row>
    <row r="34" spans="1:12" ht="25.5">
      <c r="A34" s="86">
        <v>29</v>
      </c>
      <c r="B34" s="89" t="s">
        <v>77</v>
      </c>
      <c r="C34" s="90"/>
      <c r="D34" s="90"/>
      <c r="E34" s="90"/>
      <c r="F34" s="90"/>
      <c r="G34" s="90"/>
      <c r="H34" s="90"/>
      <c r="I34" s="90"/>
      <c r="J34" s="90"/>
      <c r="K34" s="90"/>
      <c r="L34" s="90"/>
    </row>
    <row r="35" spans="1:12" ht="25.5">
      <c r="A35" s="86">
        <v>30</v>
      </c>
      <c r="B35" s="89" t="s">
        <v>96</v>
      </c>
      <c r="C35" s="90"/>
      <c r="D35" s="90"/>
      <c r="E35" s="90"/>
      <c r="F35" s="90"/>
      <c r="G35" s="90"/>
      <c r="H35" s="90"/>
      <c r="I35" s="90"/>
      <c r="J35" s="90"/>
      <c r="K35" s="90"/>
      <c r="L35" s="90"/>
    </row>
    <row r="36" spans="1:12" ht="25.5">
      <c r="A36" s="86">
        <v>31</v>
      </c>
      <c r="B36" s="89" t="s">
        <v>14</v>
      </c>
      <c r="C36" s="90"/>
      <c r="D36" s="90"/>
      <c r="E36" s="90"/>
      <c r="F36" s="90"/>
      <c r="G36" s="90"/>
      <c r="H36" s="90"/>
      <c r="I36" s="90"/>
      <c r="J36" s="90"/>
      <c r="K36" s="90"/>
      <c r="L36" s="90"/>
    </row>
    <row r="37" spans="1:12" ht="12.75">
      <c r="A37" s="86">
        <v>32</v>
      </c>
      <c r="B37" s="89" t="s">
        <v>15</v>
      </c>
      <c r="C37" s="90"/>
      <c r="D37" s="90"/>
      <c r="E37" s="90"/>
      <c r="F37" s="90"/>
      <c r="G37" s="90"/>
      <c r="H37" s="90"/>
      <c r="I37" s="90"/>
      <c r="J37" s="90"/>
      <c r="K37" s="90"/>
      <c r="L37" s="90"/>
    </row>
    <row r="38" spans="1:12" ht="76.5">
      <c r="A38" s="86">
        <v>33</v>
      </c>
      <c r="B38" s="89" t="s">
        <v>78</v>
      </c>
      <c r="C38" s="90"/>
      <c r="D38" s="90"/>
      <c r="E38" s="90"/>
      <c r="F38" s="90"/>
      <c r="G38" s="90"/>
      <c r="H38" s="90"/>
      <c r="I38" s="90"/>
      <c r="J38" s="90"/>
      <c r="K38" s="90"/>
      <c r="L38" s="90"/>
    </row>
    <row r="39" spans="1:12" ht="19.5" customHeight="1">
      <c r="A39" s="86">
        <v>34</v>
      </c>
      <c r="B39" s="87" t="s">
        <v>101</v>
      </c>
      <c r="C39" s="88">
        <f>SUM(C40,C47,C48,C49)</f>
        <v>0</v>
      </c>
      <c r="D39" s="88">
        <f>SUM(D40,D47,D48,D49)</f>
        <v>0</v>
      </c>
      <c r="E39" s="88">
        <f>SUM(E40,E47,E48,E49)</f>
        <v>0</v>
      </c>
      <c r="F39" s="88">
        <f>SUM(F40,F47,F48,F49)</f>
        <v>0</v>
      </c>
      <c r="G39" s="88">
        <f>SUM(G40,G47,G48,G49)</f>
        <v>0</v>
      </c>
      <c r="H39" s="88">
        <f>SUM(H40,H47,H48,H49)</f>
        <v>0</v>
      </c>
      <c r="I39" s="88">
        <f>SUM(I40,I47,I48,I49)</f>
        <v>0</v>
      </c>
      <c r="J39" s="88">
        <f>SUM(J40,J47,J48,J49)</f>
        <v>0</v>
      </c>
      <c r="K39" s="88">
        <f>SUM(K40,K47,K48,K49)</f>
        <v>0</v>
      </c>
      <c r="L39" s="88">
        <f>SUM(L40,L47,L48,L49)</f>
        <v>0</v>
      </c>
    </row>
    <row r="40" spans="1:12" ht="12.75">
      <c r="A40" s="86">
        <v>35</v>
      </c>
      <c r="B40" s="89" t="s">
        <v>79</v>
      </c>
      <c r="C40" s="90">
        <f>SUM(C41,C44)</f>
        <v>0</v>
      </c>
      <c r="D40" s="90">
        <f>SUM(D41,D44)</f>
        <v>0</v>
      </c>
      <c r="E40" s="90">
        <f>SUM(E41,E44)</f>
        <v>0</v>
      </c>
      <c r="F40" s="90">
        <f>SUM(F41,F44)</f>
        <v>0</v>
      </c>
      <c r="G40" s="90">
        <f>SUM(G41,G44)</f>
        <v>0</v>
      </c>
      <c r="H40" s="90">
        <f>SUM(H41,H44)</f>
        <v>0</v>
      </c>
      <c r="I40" s="90">
        <f>SUM(I41,I44)</f>
        <v>0</v>
      </c>
      <c r="J40" s="90">
        <f>SUM(J41,J44)</f>
        <v>0</v>
      </c>
      <c r="K40" s="90">
        <f>SUM(K41,K44)</f>
        <v>0</v>
      </c>
      <c r="L40" s="90">
        <f>SUM(L41,L44)</f>
        <v>0</v>
      </c>
    </row>
    <row r="41" spans="1:12" ht="12.75">
      <c r="A41" s="86">
        <v>36</v>
      </c>
      <c r="B41" s="89" t="s">
        <v>80</v>
      </c>
      <c r="C41" s="90"/>
      <c r="D41" s="90"/>
      <c r="E41" s="90"/>
      <c r="F41" s="90"/>
      <c r="G41" s="90"/>
      <c r="H41" s="90"/>
      <c r="I41" s="90"/>
      <c r="J41" s="90"/>
      <c r="K41" s="90"/>
      <c r="L41" s="90"/>
    </row>
    <row r="42" spans="1:12" ht="12.75">
      <c r="A42" s="86">
        <v>37</v>
      </c>
      <c r="B42" s="91" t="s">
        <v>81</v>
      </c>
      <c r="C42" s="90"/>
      <c r="D42" s="90"/>
      <c r="E42" s="90"/>
      <c r="F42" s="90"/>
      <c r="G42" s="90"/>
      <c r="H42" s="90"/>
      <c r="I42" s="90"/>
      <c r="J42" s="90"/>
      <c r="K42" s="90"/>
      <c r="L42" s="90"/>
    </row>
    <row r="43" spans="1:12" ht="12.75">
      <c r="A43" s="86">
        <v>38</v>
      </c>
      <c r="B43" s="91" t="s">
        <v>70</v>
      </c>
      <c r="C43" s="90"/>
      <c r="D43" s="90"/>
      <c r="E43" s="90"/>
      <c r="F43" s="90"/>
      <c r="G43" s="90"/>
      <c r="H43" s="90"/>
      <c r="I43" s="90"/>
      <c r="J43" s="90"/>
      <c r="K43" s="90"/>
      <c r="L43" s="90"/>
    </row>
    <row r="44" spans="1:12" ht="12.75">
      <c r="A44" s="86">
        <v>39</v>
      </c>
      <c r="B44" s="89" t="s">
        <v>82</v>
      </c>
      <c r="C44" s="90"/>
      <c r="D44" s="90"/>
      <c r="E44" s="90"/>
      <c r="F44" s="90"/>
      <c r="G44" s="90"/>
      <c r="H44" s="90"/>
      <c r="I44" s="90"/>
      <c r="J44" s="90"/>
      <c r="K44" s="90"/>
      <c r="L44" s="90"/>
    </row>
    <row r="45" spans="1:12" ht="25.5">
      <c r="A45" s="86">
        <v>40</v>
      </c>
      <c r="B45" s="91" t="s">
        <v>83</v>
      </c>
      <c r="C45" s="90"/>
      <c r="D45" s="90"/>
      <c r="E45" s="90"/>
      <c r="F45" s="90"/>
      <c r="G45" s="90"/>
      <c r="H45" s="90"/>
      <c r="I45" s="90"/>
      <c r="J45" s="90"/>
      <c r="K45" s="90"/>
      <c r="L45" s="90"/>
    </row>
    <row r="46" spans="1:12" ht="12.75">
      <c r="A46" s="86">
        <v>41</v>
      </c>
      <c r="B46" s="91" t="s">
        <v>73</v>
      </c>
      <c r="C46" s="90"/>
      <c r="D46" s="90"/>
      <c r="E46" s="90"/>
      <c r="F46" s="90"/>
      <c r="G46" s="90"/>
      <c r="H46" s="90"/>
      <c r="I46" s="90"/>
      <c r="J46" s="90"/>
      <c r="K46" s="90"/>
      <c r="L46" s="90"/>
    </row>
    <row r="47" spans="1:12" ht="38.25">
      <c r="A47" s="86">
        <v>42</v>
      </c>
      <c r="B47" s="89" t="s">
        <v>84</v>
      </c>
      <c r="C47" s="90"/>
      <c r="D47" s="90"/>
      <c r="E47" s="90"/>
      <c r="F47" s="90"/>
      <c r="G47" s="90"/>
      <c r="H47" s="90"/>
      <c r="I47" s="90"/>
      <c r="J47" s="90"/>
      <c r="K47" s="90"/>
      <c r="L47" s="90"/>
    </row>
    <row r="48" spans="1:12" ht="25.5">
      <c r="A48" s="86">
        <v>43</v>
      </c>
      <c r="B48" s="94" t="s">
        <v>16</v>
      </c>
      <c r="C48" s="90"/>
      <c r="D48" s="90"/>
      <c r="E48" s="90"/>
      <c r="F48" s="90"/>
      <c r="G48" s="90"/>
      <c r="H48" s="90"/>
      <c r="I48" s="90"/>
      <c r="J48" s="90"/>
      <c r="K48" s="90"/>
      <c r="L48" s="90"/>
    </row>
    <row r="49" spans="1:12" ht="38.25">
      <c r="A49" s="86">
        <v>44</v>
      </c>
      <c r="B49" s="89" t="s">
        <v>85</v>
      </c>
      <c r="C49" s="90"/>
      <c r="D49" s="90"/>
      <c r="E49" s="90"/>
      <c r="F49" s="90"/>
      <c r="G49" s="90"/>
      <c r="H49" s="90"/>
      <c r="I49" s="90"/>
      <c r="J49" s="90"/>
      <c r="K49" s="90"/>
      <c r="L49" s="90"/>
    </row>
    <row r="50" spans="1:12" ht="19.5" customHeight="1">
      <c r="A50" s="86">
        <v>45</v>
      </c>
      <c r="B50" s="87" t="s">
        <v>102</v>
      </c>
      <c r="C50" s="88">
        <f>SUM(C51:C54)</f>
        <v>9</v>
      </c>
      <c r="D50" s="88">
        <f>SUM(D51:D54)</f>
        <v>669.87</v>
      </c>
      <c r="E50" s="88">
        <f>SUM(E51:E54)</f>
        <v>9</v>
      </c>
      <c r="F50" s="88">
        <f>SUM(F51:F54)</f>
        <v>670.45</v>
      </c>
      <c r="G50" s="88">
        <f>SUM(G51:G54)</f>
        <v>0</v>
      </c>
      <c r="H50" s="88">
        <f>SUM(H51:H54)</f>
        <v>0</v>
      </c>
      <c r="I50" s="88">
        <f>SUM(I51:I54)</f>
        <v>0</v>
      </c>
      <c r="J50" s="88">
        <f>SUM(J51:J54)</f>
        <v>0</v>
      </c>
      <c r="K50" s="88">
        <f>SUM(K51:K54)</f>
        <v>0</v>
      </c>
      <c r="L50" s="88">
        <f>SUM(L51:L54)</f>
        <v>0</v>
      </c>
    </row>
    <row r="51" spans="1:12" ht="12.75">
      <c r="A51" s="86">
        <v>46</v>
      </c>
      <c r="B51" s="89" t="s">
        <v>9</v>
      </c>
      <c r="C51" s="90"/>
      <c r="D51" s="90"/>
      <c r="E51" s="90"/>
      <c r="F51" s="90"/>
      <c r="G51" s="90"/>
      <c r="H51" s="90"/>
      <c r="I51" s="90"/>
      <c r="J51" s="90"/>
      <c r="K51" s="90"/>
      <c r="L51" s="90"/>
    </row>
    <row r="52" spans="1:12" ht="12.75">
      <c r="A52" s="86">
        <v>47</v>
      </c>
      <c r="B52" s="89" t="s">
        <v>10</v>
      </c>
      <c r="C52" s="90">
        <v>9</v>
      </c>
      <c r="D52" s="90">
        <v>669.87</v>
      </c>
      <c r="E52" s="90">
        <v>9</v>
      </c>
      <c r="F52" s="90">
        <v>670.45</v>
      </c>
      <c r="G52" s="90"/>
      <c r="H52" s="90"/>
      <c r="I52" s="90"/>
      <c r="J52" s="90"/>
      <c r="K52" s="90"/>
      <c r="L52" s="90"/>
    </row>
    <row r="53" spans="1:12" ht="51" customHeight="1">
      <c r="A53" s="86">
        <v>48</v>
      </c>
      <c r="B53" s="89" t="s">
        <v>104</v>
      </c>
      <c r="C53" s="90"/>
      <c r="D53" s="90"/>
      <c r="E53" s="90"/>
      <c r="F53" s="90"/>
      <c r="G53" s="90"/>
      <c r="H53" s="90"/>
      <c r="I53" s="90"/>
      <c r="J53" s="90"/>
      <c r="K53" s="90"/>
      <c r="L53" s="90"/>
    </row>
    <row r="54" spans="1:12" ht="12.75">
      <c r="A54" s="86">
        <v>49</v>
      </c>
      <c r="B54" s="89" t="s">
        <v>86</v>
      </c>
      <c r="C54" s="90"/>
      <c r="D54" s="90"/>
      <c r="E54" s="90"/>
      <c r="F54" s="90"/>
      <c r="G54" s="90"/>
      <c r="H54" s="90"/>
      <c r="I54" s="90"/>
      <c r="J54" s="90"/>
      <c r="K54" s="90"/>
      <c r="L54" s="90"/>
    </row>
    <row r="55" spans="1:12" s="47" customFormat="1" ht="19.5" customHeight="1">
      <c r="A55" s="86">
        <v>50</v>
      </c>
      <c r="B55" s="87" t="s">
        <v>97</v>
      </c>
      <c r="C55" s="88"/>
      <c r="D55" s="88"/>
      <c r="E55" s="88"/>
      <c r="F55" s="88"/>
      <c r="G55" s="88"/>
      <c r="H55" s="88"/>
      <c r="I55" s="88"/>
      <c r="J55" s="88"/>
      <c r="K55" s="88"/>
      <c r="L55" s="88"/>
    </row>
    <row r="56" spans="1:12" ht="19.5" customHeight="1">
      <c r="A56" s="86">
        <v>51</v>
      </c>
      <c r="B56" s="95" t="s">
        <v>128</v>
      </c>
      <c r="C56" s="88">
        <f>SUM(C6,C28,C39,C50,C55)</f>
        <v>839</v>
      </c>
      <c r="D56" s="88">
        <f>SUM(D6,D28,D39,D50,D55)</f>
        <v>2152361.8100000103</v>
      </c>
      <c r="E56" s="88">
        <f>SUM(E6,E28,E39,E50,E55)</f>
        <v>815</v>
      </c>
      <c r="F56" s="88">
        <f>SUM(F6,F28,F39,F50,F55)</f>
        <v>2105282.09</v>
      </c>
      <c r="G56" s="88">
        <f>SUM(G6,G28,G39,G50,G55)</f>
        <v>6</v>
      </c>
      <c r="H56" s="88">
        <f>SUM(H6,H28,H39,H50,H55)</f>
        <v>17485.31</v>
      </c>
      <c r="I56" s="88">
        <f>SUM(I6,I28,I39,I50,I55)</f>
        <v>0</v>
      </c>
      <c r="J56" s="88">
        <f>SUM(J6,J28,J39,J50,J55)</f>
        <v>0</v>
      </c>
      <c r="K56" s="88">
        <f>SUM(K6,K28,K39,K50,K55)</f>
        <v>18</v>
      </c>
      <c r="L56" s="88">
        <f>SUM(L6,L28,L39,L50,L55)</f>
        <v>16870.8</v>
      </c>
    </row>
    <row r="57" spans="1:12" ht="12.75">
      <c r="A57" s="86">
        <v>52</v>
      </c>
      <c r="B57" s="104" t="s">
        <v>108</v>
      </c>
      <c r="C57" s="90"/>
      <c r="D57" s="90"/>
      <c r="E57" s="90"/>
      <c r="F57" s="90"/>
      <c r="G57" s="90"/>
      <c r="H57" s="90"/>
      <c r="I57" s="90"/>
      <c r="J57" s="90"/>
      <c r="K57" s="90"/>
      <c r="L57" s="90"/>
    </row>
    <row r="58" spans="3:12" ht="12"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spans="2:12" ht="12.75">
      <c r="B60" s="49"/>
      <c r="C60" s="48"/>
      <c r="D60" s="51"/>
      <c r="E60" s="51"/>
      <c r="F60" s="51"/>
      <c r="G60" s="48"/>
      <c r="H60" s="48"/>
      <c r="I60" s="48"/>
      <c r="J60" s="48"/>
      <c r="K60" s="48"/>
      <c r="L60" s="48"/>
    </row>
    <row r="61" ht="12.75">
      <c r="B61" s="49"/>
    </row>
  </sheetData>
  <sheetProtection/>
  <mergeCells count="17">
    <mergeCell ref="D2:D4"/>
    <mergeCell ref="K3:K4"/>
    <mergeCell ref="J3:J4"/>
    <mergeCell ref="L3:L4"/>
    <mergeCell ref="K2:L2"/>
    <mergeCell ref="I2:J2"/>
    <mergeCell ref="I3:I4"/>
    <mergeCell ref="B1:C1"/>
    <mergeCell ref="A2:A4"/>
    <mergeCell ref="B2:B4"/>
    <mergeCell ref="E3:E4"/>
    <mergeCell ref="F3:F4"/>
    <mergeCell ref="G2:H2"/>
    <mergeCell ref="G3:G4"/>
    <mergeCell ref="H3:H4"/>
    <mergeCell ref="E2:F2"/>
    <mergeCell ref="C2:C4"/>
  </mergeCells>
  <printOptions/>
  <pageMargins left="0.2755905511811024" right="0.1968503937007874" top="0.1968503937007874" bottom="0.6299212598425197" header="0.15748031496062992" footer="0.31496062992125984"/>
  <pageSetup fitToHeight="2" fitToWidth="2" horizontalDpi="600" verticalDpi="600" orientation="landscape" paperSize="9" scale="60" r:id="rId1"/>
  <headerFooter alignWithMargins="0">
    <oddFooter>&amp;L508ADDA2&amp;CФорма № 10, Підрозділ: Рівненський апеляційний суд,
 Початок періоду: 01.01.2022, Кінець періоду: 31.12.2022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7109375" style="0" customWidth="1"/>
    <col min="2" max="2" width="50.7109375" style="0" customWidth="1"/>
    <col min="3" max="7" width="20.7109375" style="0" customWidth="1"/>
  </cols>
  <sheetData>
    <row r="1" spans="1:6" ht="18.75" customHeight="1">
      <c r="A1" s="62"/>
      <c r="B1" s="63" t="s">
        <v>109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7" ht="39.75" customHeight="1">
      <c r="A3" s="65" t="s">
        <v>0</v>
      </c>
      <c r="B3" s="169" t="s">
        <v>17</v>
      </c>
      <c r="C3" s="170"/>
      <c r="D3" s="171"/>
      <c r="E3" s="65" t="s">
        <v>110</v>
      </c>
      <c r="F3" s="65" t="s">
        <v>7</v>
      </c>
      <c r="G3" s="65" t="s">
        <v>11</v>
      </c>
    </row>
    <row r="4" spans="1:7" s="101" customFormat="1" ht="12.75" customHeight="1">
      <c r="A4" s="100" t="s">
        <v>3</v>
      </c>
      <c r="B4" s="172" t="s">
        <v>4</v>
      </c>
      <c r="C4" s="173"/>
      <c r="D4" s="174"/>
      <c r="E4" s="100">
        <v>1</v>
      </c>
      <c r="F4" s="100">
        <v>2</v>
      </c>
      <c r="G4" s="100">
        <v>3</v>
      </c>
    </row>
    <row r="5" spans="1:7" ht="18" customHeight="1">
      <c r="A5" s="96">
        <v>1</v>
      </c>
      <c r="B5" s="169" t="s">
        <v>58</v>
      </c>
      <c r="C5" s="170"/>
      <c r="D5" s="171"/>
      <c r="E5" s="97"/>
      <c r="F5" s="97">
        <f>SUM(F6:F26)</f>
        <v>18</v>
      </c>
      <c r="G5" s="97">
        <f>SUM(G6:G26)</f>
        <v>16870.8</v>
      </c>
    </row>
    <row r="6" spans="1:7" ht="12.75" customHeight="1">
      <c r="A6" s="96">
        <v>2</v>
      </c>
      <c r="B6" s="160" t="s">
        <v>116</v>
      </c>
      <c r="C6" s="161"/>
      <c r="D6" s="162"/>
      <c r="E6" s="102" t="s">
        <v>129</v>
      </c>
      <c r="F6" s="98"/>
      <c r="G6" s="99"/>
    </row>
    <row r="7" spans="1:7" ht="26.25" customHeight="1">
      <c r="A7" s="96">
        <v>3</v>
      </c>
      <c r="B7" s="160" t="s">
        <v>59</v>
      </c>
      <c r="C7" s="161"/>
      <c r="D7" s="162"/>
      <c r="E7" s="102" t="s">
        <v>130</v>
      </c>
      <c r="F7" s="98"/>
      <c r="G7" s="99"/>
    </row>
    <row r="8" spans="1:7" ht="39" customHeight="1">
      <c r="A8" s="96">
        <v>4</v>
      </c>
      <c r="B8" s="160" t="s">
        <v>89</v>
      </c>
      <c r="C8" s="161"/>
      <c r="D8" s="162"/>
      <c r="E8" s="102" t="s">
        <v>131</v>
      </c>
      <c r="F8" s="98"/>
      <c r="G8" s="99"/>
    </row>
    <row r="9" spans="1:7" ht="39" customHeight="1">
      <c r="A9" s="96">
        <v>5</v>
      </c>
      <c r="B9" s="160" t="s">
        <v>117</v>
      </c>
      <c r="C9" s="161"/>
      <c r="D9" s="162"/>
      <c r="E9" s="102" t="s">
        <v>132</v>
      </c>
      <c r="F9" s="98"/>
      <c r="G9" s="99"/>
    </row>
    <row r="10" spans="1:7" ht="26.25" customHeight="1">
      <c r="A10" s="96">
        <v>6</v>
      </c>
      <c r="B10" s="160" t="s">
        <v>60</v>
      </c>
      <c r="C10" s="161"/>
      <c r="D10" s="162"/>
      <c r="E10" s="102" t="s">
        <v>133</v>
      </c>
      <c r="F10" s="98"/>
      <c r="G10" s="99"/>
    </row>
    <row r="11" spans="1:7" ht="26.25" customHeight="1">
      <c r="A11" s="96">
        <v>7</v>
      </c>
      <c r="B11" s="160" t="s">
        <v>61</v>
      </c>
      <c r="C11" s="161"/>
      <c r="D11" s="162"/>
      <c r="E11" s="102" t="s">
        <v>134</v>
      </c>
      <c r="F11" s="98"/>
      <c r="G11" s="99"/>
    </row>
    <row r="12" spans="1:7" ht="26.25" customHeight="1">
      <c r="A12" s="96">
        <v>8</v>
      </c>
      <c r="B12" s="160" t="s">
        <v>62</v>
      </c>
      <c r="C12" s="161"/>
      <c r="D12" s="162"/>
      <c r="E12" s="102" t="s">
        <v>135</v>
      </c>
      <c r="F12" s="98"/>
      <c r="G12" s="99"/>
    </row>
    <row r="13" spans="1:7" ht="26.25" customHeight="1">
      <c r="A13" s="96">
        <v>9</v>
      </c>
      <c r="B13" s="160" t="s">
        <v>118</v>
      </c>
      <c r="C13" s="161"/>
      <c r="D13" s="162"/>
      <c r="E13" s="102" t="s">
        <v>136</v>
      </c>
      <c r="F13" s="98"/>
      <c r="G13" s="99"/>
    </row>
    <row r="14" spans="1:7" ht="12.75" customHeight="1">
      <c r="A14" s="96">
        <v>10</v>
      </c>
      <c r="B14" s="160" t="s">
        <v>90</v>
      </c>
      <c r="C14" s="161"/>
      <c r="D14" s="162"/>
      <c r="E14" s="102" t="s">
        <v>137</v>
      </c>
      <c r="F14" s="98">
        <v>15</v>
      </c>
      <c r="G14" s="99">
        <v>14141.7</v>
      </c>
    </row>
    <row r="15" spans="1:7" ht="12.75" customHeight="1">
      <c r="A15" s="96">
        <v>11</v>
      </c>
      <c r="B15" s="160" t="s">
        <v>63</v>
      </c>
      <c r="C15" s="161"/>
      <c r="D15" s="162"/>
      <c r="E15" s="102" t="s">
        <v>138</v>
      </c>
      <c r="F15" s="98">
        <v>1</v>
      </c>
      <c r="G15" s="99">
        <v>744.3</v>
      </c>
    </row>
    <row r="16" spans="1:7" ht="12.75" customHeight="1">
      <c r="A16" s="96">
        <v>12</v>
      </c>
      <c r="B16" s="160" t="s">
        <v>64</v>
      </c>
      <c r="C16" s="161"/>
      <c r="D16" s="162"/>
      <c r="E16" s="102" t="s">
        <v>139</v>
      </c>
      <c r="F16" s="98"/>
      <c r="G16" s="99"/>
    </row>
    <row r="17" spans="1:7" ht="26.25" customHeight="1">
      <c r="A17" s="96">
        <v>13</v>
      </c>
      <c r="B17" s="160" t="s">
        <v>65</v>
      </c>
      <c r="C17" s="161"/>
      <c r="D17" s="162"/>
      <c r="E17" s="102" t="s">
        <v>140</v>
      </c>
      <c r="F17" s="98"/>
      <c r="G17" s="99"/>
    </row>
    <row r="18" spans="1:7" ht="12.75" customHeight="1">
      <c r="A18" s="96">
        <v>14</v>
      </c>
      <c r="B18" s="160" t="s">
        <v>119</v>
      </c>
      <c r="C18" s="161"/>
      <c r="D18" s="162"/>
      <c r="E18" s="102" t="s">
        <v>141</v>
      </c>
      <c r="F18" s="98">
        <v>2</v>
      </c>
      <c r="G18" s="99">
        <v>1984.8</v>
      </c>
    </row>
    <row r="19" spans="1:7" ht="26.25" customHeight="1">
      <c r="A19" s="96">
        <v>15</v>
      </c>
      <c r="B19" s="160" t="s">
        <v>120</v>
      </c>
      <c r="C19" s="161"/>
      <c r="D19" s="162"/>
      <c r="E19" s="102" t="s">
        <v>142</v>
      </c>
      <c r="F19" s="98"/>
      <c r="G19" s="99"/>
    </row>
    <row r="20" spans="1:7" ht="52.5" customHeight="1">
      <c r="A20" s="96">
        <v>16</v>
      </c>
      <c r="B20" s="160" t="s">
        <v>66</v>
      </c>
      <c r="C20" s="161"/>
      <c r="D20" s="162"/>
      <c r="E20" s="102" t="s">
        <v>143</v>
      </c>
      <c r="F20" s="98"/>
      <c r="G20" s="99"/>
    </row>
    <row r="21" spans="1:7" ht="12.75" customHeight="1">
      <c r="A21" s="96">
        <v>17</v>
      </c>
      <c r="B21" s="160" t="s">
        <v>87</v>
      </c>
      <c r="C21" s="161"/>
      <c r="D21" s="162"/>
      <c r="E21" s="102" t="s">
        <v>144</v>
      </c>
      <c r="F21" s="98"/>
      <c r="G21" s="99"/>
    </row>
    <row r="22" spans="1:7" ht="26.25" customHeight="1">
      <c r="A22" s="96">
        <v>18</v>
      </c>
      <c r="B22" s="160" t="s">
        <v>121</v>
      </c>
      <c r="C22" s="161"/>
      <c r="D22" s="162"/>
      <c r="E22" s="102" t="s">
        <v>145</v>
      </c>
      <c r="F22" s="98"/>
      <c r="G22" s="99"/>
    </row>
    <row r="23" spans="1:7" ht="52.5" customHeight="1">
      <c r="A23" s="96">
        <v>19</v>
      </c>
      <c r="B23" s="160" t="s">
        <v>88</v>
      </c>
      <c r="C23" s="161"/>
      <c r="D23" s="162"/>
      <c r="E23" s="103" t="s">
        <v>146</v>
      </c>
      <c r="F23" s="98"/>
      <c r="G23" s="99"/>
    </row>
    <row r="24" spans="1:7" ht="39" customHeight="1">
      <c r="A24" s="96">
        <v>20</v>
      </c>
      <c r="B24" s="160" t="s">
        <v>122</v>
      </c>
      <c r="C24" s="161"/>
      <c r="D24" s="162"/>
      <c r="E24" s="103" t="s">
        <v>147</v>
      </c>
      <c r="F24" s="98"/>
      <c r="G24" s="99"/>
    </row>
    <row r="25" spans="1:7" ht="63" customHeight="1">
      <c r="A25" s="96">
        <v>21</v>
      </c>
      <c r="B25" s="160" t="s">
        <v>91</v>
      </c>
      <c r="C25" s="161"/>
      <c r="D25" s="162"/>
      <c r="E25" s="103" t="s">
        <v>148</v>
      </c>
      <c r="F25" s="98"/>
      <c r="G25" s="99"/>
    </row>
    <row r="26" spans="1:7" ht="39" customHeight="1">
      <c r="A26" s="96">
        <v>22</v>
      </c>
      <c r="B26" s="160" t="s">
        <v>123</v>
      </c>
      <c r="C26" s="161"/>
      <c r="D26" s="162"/>
      <c r="E26" s="103" t="s">
        <v>149</v>
      </c>
      <c r="F26" s="98"/>
      <c r="G26" s="99"/>
    </row>
    <row r="27" spans="1:7" s="107" customFormat="1" ht="26.25" customHeight="1">
      <c r="A27" s="105">
        <v>23</v>
      </c>
      <c r="B27" s="163" t="s">
        <v>111</v>
      </c>
      <c r="C27" s="163"/>
      <c r="D27" s="163"/>
      <c r="E27" s="106" t="s">
        <v>150</v>
      </c>
      <c r="F27" s="90"/>
      <c r="G27" s="90"/>
    </row>
    <row r="28" spans="1:7" s="107" customFormat="1" ht="39" customHeight="1">
      <c r="A28" s="105">
        <v>24</v>
      </c>
      <c r="B28" s="163" t="s">
        <v>112</v>
      </c>
      <c r="C28" s="163"/>
      <c r="D28" s="163"/>
      <c r="E28" s="106" t="s">
        <v>151</v>
      </c>
      <c r="F28" s="90"/>
      <c r="G28" s="90"/>
    </row>
    <row r="29" spans="1:7" s="107" customFormat="1" ht="26.25" customHeight="1">
      <c r="A29" s="105">
        <v>25</v>
      </c>
      <c r="B29" s="163" t="s">
        <v>113</v>
      </c>
      <c r="C29" s="163"/>
      <c r="D29" s="163"/>
      <c r="E29" s="106" t="s">
        <v>152</v>
      </c>
      <c r="F29" s="90"/>
      <c r="G29" s="90"/>
    </row>
    <row r="30" spans="1:7" s="107" customFormat="1" ht="12.75" customHeight="1">
      <c r="A30" s="105">
        <v>26</v>
      </c>
      <c r="B30" s="163" t="s">
        <v>114</v>
      </c>
      <c r="C30" s="163"/>
      <c r="D30" s="163"/>
      <c r="E30" s="108" t="s">
        <v>115</v>
      </c>
      <c r="F30" s="90"/>
      <c r="G30" s="90"/>
    </row>
    <row r="31" spans="1:6" ht="12.75">
      <c r="A31" s="66"/>
      <c r="B31" s="66"/>
      <c r="C31" s="66"/>
      <c r="D31" s="66"/>
      <c r="E31" s="66"/>
      <c r="F31" s="66"/>
    </row>
    <row r="32" spans="1:11" ht="16.5" customHeight="1">
      <c r="A32" s="67"/>
      <c r="B32" s="60" t="s">
        <v>49</v>
      </c>
      <c r="C32" s="54"/>
      <c r="D32" s="57" t="s">
        <v>153</v>
      </c>
      <c r="E32" s="164" t="s">
        <v>154</v>
      </c>
      <c r="F32" s="165"/>
      <c r="I32" s="69"/>
      <c r="J32" s="69"/>
      <c r="K32" s="69"/>
    </row>
    <row r="33" spans="1:11" ht="15.75">
      <c r="A33" s="68"/>
      <c r="B33" s="53"/>
      <c r="C33" s="61" t="s">
        <v>51</v>
      </c>
      <c r="D33" s="40"/>
      <c r="E33" s="61" t="s">
        <v>54</v>
      </c>
      <c r="I33" s="70"/>
      <c r="J33" s="66"/>
      <c r="K33" s="66"/>
    </row>
    <row r="34" spans="1:11" ht="14.25">
      <c r="A34" s="71"/>
      <c r="B34" s="59" t="s">
        <v>50</v>
      </c>
      <c r="C34" s="54"/>
      <c r="D34" s="56" t="s">
        <v>153</v>
      </c>
      <c r="E34" s="167" t="s">
        <v>155</v>
      </c>
      <c r="F34" s="168"/>
      <c r="I34" s="72"/>
      <c r="J34" s="66"/>
      <c r="K34" s="66"/>
    </row>
    <row r="35" spans="1:11" ht="14.25">
      <c r="A35" s="71"/>
      <c r="B35" s="38"/>
      <c r="C35" s="61" t="s">
        <v>51</v>
      </c>
      <c r="E35" s="61" t="s">
        <v>54</v>
      </c>
      <c r="I35" s="72"/>
      <c r="J35" s="66"/>
      <c r="K35" s="66"/>
    </row>
    <row r="36" spans="1:11" ht="15" customHeight="1">
      <c r="A36" s="73"/>
      <c r="B36" s="38"/>
      <c r="C36" s="55"/>
      <c r="I36" s="75"/>
      <c r="J36" s="75"/>
      <c r="K36" s="76"/>
    </row>
    <row r="37" spans="1:11" ht="15" customHeight="1">
      <c r="A37" s="77" t="s">
        <v>153</v>
      </c>
      <c r="B37" s="41" t="s">
        <v>55</v>
      </c>
      <c r="C37" s="166" t="s">
        <v>156</v>
      </c>
      <c r="D37" s="166"/>
      <c r="E37" s="39" t="s">
        <v>153</v>
      </c>
      <c r="I37" s="78"/>
      <c r="J37" s="75"/>
      <c r="K37" s="76"/>
    </row>
    <row r="38" spans="1:11" ht="15" customHeight="1">
      <c r="A38" s="77" t="s">
        <v>153</v>
      </c>
      <c r="B38" s="42" t="s">
        <v>56</v>
      </c>
      <c r="C38" s="159" t="s">
        <v>157</v>
      </c>
      <c r="D38" s="159"/>
      <c r="E38" s="58"/>
      <c r="I38" s="79"/>
      <c r="J38" s="79"/>
      <c r="K38" s="79"/>
    </row>
    <row r="39" spans="1:11" ht="15" customHeight="1">
      <c r="A39" s="80"/>
      <c r="B39" s="43" t="s">
        <v>57</v>
      </c>
      <c r="C39" s="159" t="s">
        <v>158</v>
      </c>
      <c r="D39" s="159"/>
      <c r="F39" s="85" t="s">
        <v>159</v>
      </c>
      <c r="I39" s="75"/>
      <c r="J39" s="75"/>
      <c r="K39" s="76"/>
    </row>
    <row r="40" spans="1:11" ht="12.75">
      <c r="A40" s="80"/>
      <c r="B40" s="81"/>
      <c r="C40" s="81"/>
      <c r="D40" s="81"/>
      <c r="E40" s="82"/>
      <c r="F40" s="82"/>
      <c r="G40" s="83"/>
      <c r="H40" s="74"/>
      <c r="I40" s="75"/>
      <c r="J40" s="75"/>
      <c r="K40" s="76"/>
    </row>
    <row r="41" spans="1:11" ht="12.75">
      <c r="A41" s="73"/>
      <c r="B41" s="84"/>
      <c r="C41" s="84"/>
      <c r="D41" s="84"/>
      <c r="E41" s="73"/>
      <c r="F41" s="73"/>
      <c r="G41" s="66"/>
      <c r="H41" s="66"/>
      <c r="I41" s="66"/>
      <c r="J41" s="66"/>
      <c r="K41" s="66"/>
    </row>
  </sheetData>
  <sheetProtection/>
  <mergeCells count="33">
    <mergeCell ref="B10:D10"/>
    <mergeCell ref="B11:D11"/>
    <mergeCell ref="B12:D12"/>
    <mergeCell ref="B3:D3"/>
    <mergeCell ref="B5:D5"/>
    <mergeCell ref="B6:D6"/>
    <mergeCell ref="B7:D7"/>
    <mergeCell ref="B8:D8"/>
    <mergeCell ref="B9:D9"/>
    <mergeCell ref="B4:D4"/>
    <mergeCell ref="E32:F32"/>
    <mergeCell ref="C37:D37"/>
    <mergeCell ref="C38:D38"/>
    <mergeCell ref="E34:F34"/>
    <mergeCell ref="B22:D22"/>
    <mergeCell ref="B26:D26"/>
    <mergeCell ref="B27:D27"/>
    <mergeCell ref="B23:D23"/>
    <mergeCell ref="B24:D24"/>
    <mergeCell ref="B25:D25"/>
    <mergeCell ref="B13:D13"/>
    <mergeCell ref="B14:D14"/>
    <mergeCell ref="B15:D15"/>
    <mergeCell ref="B28:D28"/>
    <mergeCell ref="B29:D29"/>
    <mergeCell ref="B30:D30"/>
    <mergeCell ref="C39:D39"/>
    <mergeCell ref="B16:D16"/>
    <mergeCell ref="B17:D17"/>
    <mergeCell ref="B18:D18"/>
    <mergeCell ref="B19:D19"/>
    <mergeCell ref="B20:D20"/>
    <mergeCell ref="B21:D21"/>
  </mergeCells>
  <conditionalFormatting sqref="B27:B30">
    <cfRule type="duplicateValues" priority="3" dxfId="0" stopIfTrue="1">
      <formula>AND(COUNTIF($B$27:$B$30,B27)&gt;1,NOT(ISBLANK(B27)))</formula>
    </cfRule>
  </conditionalFormatting>
  <conditionalFormatting sqref="B24:B26">
    <cfRule type="duplicateValues" priority="1" dxfId="0" stopIfTrue="1">
      <formula>AND(COUNTIF($B$24:$B$26,B24)&gt;1,NOT(ISBLANK(B24)))</formula>
    </cfRule>
  </conditionalFormatting>
  <conditionalFormatting sqref="B6:B23">
    <cfRule type="duplicateValues" priority="2" dxfId="0" stopIfTrue="1">
      <formula>AND(COUNTIF($B$6:$B$23,B6)&gt;1,NOT(ISBLANK(B6)))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5" r:id="rId1"/>
  <headerFooter>
    <oddFooter>&amp;L508ADDA2&amp;CФорма № 10, Підрозділ: Рівненський апеляційний суд,
 Початок періоду: 01.01.2022, Кінець періоду: 31.12.2022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Vedruk</cp:lastModifiedBy>
  <cp:lastPrinted>2022-11-24T11:52:15Z</cp:lastPrinted>
  <dcterms:created xsi:type="dcterms:W3CDTF">2015-09-09T10:27:32Z</dcterms:created>
  <dcterms:modified xsi:type="dcterms:W3CDTF">2023-01-04T14:45:24Z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10_04815_4.2022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508ADDA2</vt:lpwstr>
  </property>
  <property fmtid="{D5CDD505-2E9C-101B-9397-08002B2CF9AE}" pid="10" name="Підрозд">
    <vt:lpwstr>Рівненський апеляційний суд</vt:lpwstr>
  </property>
  <property fmtid="{D5CDD505-2E9C-101B-9397-08002B2CF9AE}" pid="11" name="ПідрозділDB">
    <vt:i4>0</vt:i4>
  </property>
  <property fmtid="{D5CDD505-2E9C-101B-9397-08002B2CF9AE}" pid="12" name="Підрозділ">
    <vt:i4>31900360</vt:i4>
  </property>
  <property fmtid="{D5CDD505-2E9C-101B-9397-08002B2CF9AE}" pid="13" name="Початок періо">
    <vt:lpwstr>01.01.2022</vt:lpwstr>
  </property>
  <property fmtid="{D5CDD505-2E9C-101B-9397-08002B2CF9AE}" pid="14" name="Кінець періо">
    <vt:lpwstr>31.12.2022</vt:lpwstr>
  </property>
  <property fmtid="{D5CDD505-2E9C-101B-9397-08002B2CF9AE}" pid="15" name="Пері">
    <vt:lpwstr>2022 рік</vt:lpwstr>
  </property>
  <property fmtid="{D5CDD505-2E9C-101B-9397-08002B2CF9AE}" pid="16" name="К.Сума шабло">
    <vt:lpwstr>57D2ED1B</vt:lpwstr>
  </property>
  <property fmtid="{D5CDD505-2E9C-101B-9397-08002B2CF9AE}" pid="17" name="Версія ">
    <vt:lpwstr>3.30.0.1583</vt:lpwstr>
  </property>
</Properties>
</file>